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385" windowHeight="5385" activeTab="0"/>
  </bookViews>
  <sheets>
    <sheet name="Sus y Des" sheetId="1" r:id="rId1"/>
    <sheet name="enero 2006" sheetId="2" r:id="rId2"/>
    <sheet name="febrero 2006" sheetId="3" r:id="rId3"/>
    <sheet name="marzo 2006" sheetId="4" r:id="rId4"/>
    <sheet name="abril 2006" sheetId="5" r:id="rId5"/>
    <sheet name="mayo 2006" sheetId="6" r:id="rId6"/>
    <sheet name="junio 2006" sheetId="7" r:id="rId7"/>
    <sheet name="julio 2006" sheetId="8" r:id="rId8"/>
    <sheet name="agosto 2006" sheetId="9" r:id="rId9"/>
    <sheet name="septiembre 2006" sheetId="10" r:id="rId10"/>
    <sheet name="octubre 2006" sheetId="11" r:id="rId11"/>
    <sheet name="noviembre 2006" sheetId="12" r:id="rId12"/>
    <sheet name="diciembre 2006" sheetId="13" r:id="rId13"/>
  </sheets>
  <definedNames>
    <definedName name="_Key1" hidden="1">#REF!</definedName>
    <definedName name="_Order1" hidden="1">255</definedName>
    <definedName name="_Order2" hidden="1">255</definedName>
    <definedName name="AB">#REF!</definedName>
    <definedName name="Básicas">[0]!Básicas</definedName>
    <definedName name="CE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<sst xmlns="http://schemas.openxmlformats.org/spreadsheetml/2006/main" count="626" uniqueCount="65">
  <si>
    <t>Código</t>
  </si>
  <si>
    <t>Colmena Golden Cross</t>
  </si>
  <si>
    <t>Normédica</t>
  </si>
  <si>
    <t>Vida Tres</t>
  </si>
  <si>
    <t>MasVida</t>
  </si>
  <si>
    <t>Banmédica</t>
  </si>
  <si>
    <t>Sfera</t>
  </si>
  <si>
    <t>Consalud</t>
  </si>
  <si>
    <t>San Lorenzo</t>
  </si>
  <si>
    <t>Chuquicamata</t>
  </si>
  <si>
    <t>Río Blanco</t>
  </si>
  <si>
    <t>Ferrosalud</t>
  </si>
  <si>
    <t>Cruz del Norte</t>
  </si>
  <si>
    <t>Isapres Abiertas</t>
  </si>
  <si>
    <t>Contratos Suscritos (1)</t>
  </si>
  <si>
    <t>Desahucios por parte de la Isapre (3)</t>
  </si>
  <si>
    <t>Preexistencias no declaradas (3.1)</t>
  </si>
  <si>
    <t>No aviso c./empl. (3.2.)</t>
  </si>
  <si>
    <t>No aviso c./sit. Laboral (3.3)</t>
  </si>
  <si>
    <t>Uso indeb. De beneficios (3.4)</t>
  </si>
  <si>
    <t>Fallecimiento (3.6)</t>
  </si>
  <si>
    <t>No pago de cotiz. (3.5)</t>
  </si>
  <si>
    <t>Pérdida Rel. Laboral (3.7)</t>
  </si>
  <si>
    <t>Otros (3.8)</t>
  </si>
  <si>
    <t>Total Desahucios Isapre</t>
  </si>
  <si>
    <t>Total desahucios (5)</t>
  </si>
  <si>
    <t>Variación neta (6)</t>
  </si>
  <si>
    <t>Total Isapres Abiertas</t>
  </si>
  <si>
    <t>Total Isapres Cerradas</t>
  </si>
  <si>
    <t>Total Sistema</t>
  </si>
  <si>
    <t>SUSCRIPCION Y DESAHUCIO DE CONTRATOS SISTEMA ISAPRE</t>
  </si>
  <si>
    <t>Nota:</t>
  </si>
  <si>
    <t>1.- Contratos suscritos</t>
  </si>
  <si>
    <t>2.- Desahucio voluntario</t>
  </si>
  <si>
    <t>3.- Desahucio por parte de la isapre</t>
  </si>
  <si>
    <t xml:space="preserve">      3.1  Por preexistencias no declaradas</t>
  </si>
  <si>
    <t xml:space="preserve">      3.2  No aviso de cambio de empleador</t>
  </si>
  <si>
    <t xml:space="preserve">      3.3  No aviso de cambio de situación laboral</t>
  </si>
  <si>
    <t xml:space="preserve">      3.4  Uso indebido de beneficios</t>
  </si>
  <si>
    <t xml:space="preserve">      3.5  No pago de cotizaciones</t>
  </si>
  <si>
    <t xml:space="preserve">      3.6  Fallecimiento del afiliado </t>
  </si>
  <si>
    <t xml:space="preserve">      3.7  Pérdida de la relación laboral cuando constituya una condición esencial</t>
  </si>
  <si>
    <t xml:space="preserve">      3.8 Otras (especificando la causal y agrupando, según corresponda)</t>
  </si>
  <si>
    <t>4.- Desahucio por mutuo acuerdo</t>
  </si>
  <si>
    <t>5.- Total desahucios</t>
  </si>
  <si>
    <t>6.- Variación neta del mes</t>
  </si>
  <si>
    <t>Desahucios Voluntarios (2)</t>
  </si>
  <si>
    <t>Desahucios  Mutuo acuerdo (4)</t>
  </si>
  <si>
    <t>ING Salud S.A.</t>
  </si>
  <si>
    <t>Fuente: Superintendencia de Salud, Archivo Maestro de Suscripciones y Desahucio de contratos</t>
  </si>
  <si>
    <t>Isapre Fundación</t>
  </si>
  <si>
    <t>Fusat Ltda.</t>
  </si>
  <si>
    <t>MES DICIEMBRE 2006</t>
  </si>
  <si>
    <t>MES NOVIEMBRE 2006</t>
  </si>
  <si>
    <t>MES OCTUBRE 2006</t>
  </si>
  <si>
    <t>MES SEPTIEMBRE 2006</t>
  </si>
  <si>
    <t>MES AGOSTO 2006</t>
  </si>
  <si>
    <t>MES JULIO 2006</t>
  </si>
  <si>
    <t>MES JUNIO 2006</t>
  </si>
  <si>
    <t>MES MAYO 2006</t>
  </si>
  <si>
    <t>MES ABRIL 2006</t>
  </si>
  <si>
    <t>MES MARZO 2006</t>
  </si>
  <si>
    <t>MES FEBRERO 2006</t>
  </si>
  <si>
    <t>MES ENERO 2006</t>
  </si>
  <si>
    <t>ESTADÍSTICAS DE SUSCRIPCIONES Y DESAHUCIO DE CONTRATOS DE ISAPRE ACUMULADAS AÑO 2006</t>
  </si>
</sst>
</file>

<file path=xl/styles.xml><?xml version="1.0" encoding="utf-8"?>
<styleSheet xmlns="http://schemas.openxmlformats.org/spreadsheetml/2006/main">
  <numFmts count="6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Ch$&quot;#,##0_);\(&quot;Ch$&quot;#,##0\)"/>
    <numFmt numFmtId="180" formatCode="&quot;Ch$&quot;#,##0_);[Red]\(&quot;Ch$&quot;#,##0\)"/>
    <numFmt numFmtId="181" formatCode="&quot;Ch$&quot;#,##0.00_);\(&quot;Ch$&quot;#,##0.00\)"/>
    <numFmt numFmtId="182" formatCode="&quot;Ch$&quot;#,##0.00_);[Red]\(&quot;Ch$&quot;#,##0.00\)"/>
    <numFmt numFmtId="183" formatCode="_(&quot;Ch$&quot;* #,##0_);_(&quot;Ch$&quot;* \(#,##0\);_(&quot;Ch$&quot;* &quot;-&quot;_);_(@_)"/>
    <numFmt numFmtId="184" formatCode="_(&quot;Ch$&quot;* #,##0.00_);_(&quot;Ch$&quot;* \(#,##0.00\);_(&quot;Ch$&quot;* &quot;-&quot;??_);_(@_)"/>
    <numFmt numFmtId="185" formatCode="&quot;$&quot;#,##0;&quot;$&quot;\-#,##0"/>
    <numFmt numFmtId="186" formatCode="&quot;$&quot;#,##0;[Red]&quot;$&quot;\-#,##0"/>
    <numFmt numFmtId="187" formatCode="&quot;$&quot;#,##0.00;&quot;$&quot;\-#,##0.00"/>
    <numFmt numFmtId="188" formatCode="&quot;$&quot;#,##0.00;[Red]&quot;$&quot;\-#,##0.00"/>
    <numFmt numFmtId="189" formatCode="_ &quot;$&quot;* #,##0_ ;_ &quot;$&quot;* \-#,##0_ ;_ &quot;$&quot;* &quot;-&quot;_ ;_ @_ "/>
    <numFmt numFmtId="190" formatCode="_ * #,##0_ ;_ * \-#,##0_ ;_ * &quot;-&quot;_ ;_ @_ "/>
    <numFmt numFmtId="191" formatCode="_ &quot;$&quot;* #,##0.00_ ;_ &quot;$&quot;* \-#,##0.00_ ;_ &quot;$&quot;* &quot;-&quot;??_ ;_ @_ "/>
    <numFmt numFmtId="192" formatCode="_ * #,##0.00_ ;_ * \-#,##0.00_ ;_ * &quot;-&quot;??_ ;_ @_ "/>
    <numFmt numFmtId="193" formatCode="0.0%"/>
    <numFmt numFmtId="194" formatCode="_ * #,##0.0_ ;_ * \-#,##0.0_ ;_ * &quot;-&quot;??_ ;_ @_ "/>
    <numFmt numFmtId="195" formatCode="#,##0.0"/>
    <numFmt numFmtId="196" formatCode="00000"/>
    <numFmt numFmtId="197" formatCode="&quot;Ch$&quot;#,##0"/>
    <numFmt numFmtId="198" formatCode="\$#,##0"/>
    <numFmt numFmtId="199" formatCode="&quot;$&quot;#,##0"/>
    <numFmt numFmtId="200" formatCode="..."/>
    <numFmt numFmtId="201" formatCode="#,##0.0_);\(#,##0.0\)"/>
    <numFmt numFmtId="202" formatCode=";;;"/>
    <numFmt numFmtId="203" formatCode="#,##0.0000_);\(#,##0.0000\)"/>
    <numFmt numFmtId="204" formatCode="#,##0.0;\-#,##0.0"/>
    <numFmt numFmtId="205" formatCode="#,##0.000"/>
    <numFmt numFmtId="206" formatCode="#,##0.0000"/>
    <numFmt numFmtId="207" formatCode="#,##0.000_);\(#,##0.000\)"/>
    <numFmt numFmtId="208" formatCode="0.0"/>
    <numFmt numFmtId="209" formatCode="_ * #,##0_ ;_ * \-#,##0_ ;_ * &quot;-&quot;??_ ;_ @_ "/>
    <numFmt numFmtId="210" formatCode="#,##0_);\(#,##0\)"/>
    <numFmt numFmtId="211" formatCode="0.0_)"/>
    <numFmt numFmtId="212" formatCode="0_)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-* #,##0.00\ _P_t_s_-;\-* #,##0.00\ _P_t_s_-;_-* &quot;-&quot;??\ _P_t_s_-;_-@_-"/>
    <numFmt numFmtId="218" formatCode="_-* #,##0\ _P_t_s_-;\-* #,##0\ _P_t_s_-;_-* &quot;-&quot;\ _P_t_s_-;_-@_-"/>
    <numFmt numFmtId="219" formatCode="_-* #,##0.00\ &quot;Pts&quot;_-;\-* #,##0.00\ &quot;Pts&quot;_-;_-* &quot;-&quot;??\ &quot;Pts&quot;_-;_-@_-"/>
    <numFmt numFmtId="220" formatCode="_-* #,##0\ &quot;Pts&quot;_-;\-* #,##0\ &quot;Pts&quot;_-;_-* &quot;-&quot;\ &quot;Pts&quot;_-;_-@_-"/>
    <numFmt numFmtId="221" formatCode="[$-340A]dddd\,\ dd&quot; de &quot;mmmm&quot; de &quot;yyyy"/>
    <numFmt numFmtId="222" formatCode="mmm\ yyyy"/>
    <numFmt numFmtId="223" formatCode="mmmm\ yyyy"/>
  </numFmts>
  <fonts count="12">
    <font>
      <sz val="10"/>
      <name val="Arial"/>
      <family val="0"/>
    </font>
    <font>
      <sz val="12"/>
      <name val="TIMES"/>
      <family val="0"/>
    </font>
    <font>
      <b/>
      <sz val="8.5"/>
      <name val="Arial"/>
      <family val="2"/>
    </font>
    <font>
      <sz val="8.5"/>
      <name val="Arial"/>
      <family val="2"/>
    </font>
    <font>
      <b/>
      <sz val="10.5"/>
      <color indexed="63"/>
      <name val="Arial"/>
      <family val="2"/>
    </font>
    <font>
      <sz val="8.5"/>
      <color indexed="9"/>
      <name val="Arial"/>
      <family val="2"/>
    </font>
    <font>
      <u val="single"/>
      <sz val="9.6"/>
      <color indexed="12"/>
      <name val="TIMES"/>
      <family val="0"/>
    </font>
    <font>
      <u val="single"/>
      <sz val="9.6"/>
      <color indexed="36"/>
      <name val="TIMES"/>
      <family val="0"/>
    </font>
    <font>
      <sz val="8"/>
      <name val="TIMES"/>
      <family val="0"/>
    </font>
    <font>
      <b/>
      <sz val="16"/>
      <color indexed="63"/>
      <name val="Arial"/>
      <family val="2"/>
    </font>
    <font>
      <sz val="12"/>
      <name val="Arial"/>
      <family val="2"/>
    </font>
    <font>
      <b/>
      <sz val="14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17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7" fontId="3" fillId="0" borderId="0" xfId="22" applyNumberFormat="1" applyFont="1" applyBorder="1" applyAlignment="1" applyProtection="1">
      <alignment horizontal="center"/>
      <protection/>
    </xf>
    <xf numFmtId="37" fontId="3" fillId="0" borderId="0" xfId="22" applyNumberFormat="1" applyFont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5" fillId="2" borderId="2" xfId="0" applyFont="1" applyFill="1" applyBorder="1" applyAlignment="1">
      <alignment/>
    </xf>
    <xf numFmtId="0" fontId="9" fillId="0" borderId="0" xfId="21" applyFont="1" applyAlignment="1">
      <alignment/>
      <protection/>
    </xf>
    <xf numFmtId="0" fontId="10" fillId="0" borderId="0" xfId="21" applyFont="1">
      <alignment/>
      <protection/>
    </xf>
    <xf numFmtId="0" fontId="11" fillId="0" borderId="0" xfId="21" applyFont="1" applyAlignment="1">
      <alignment/>
      <protection/>
    </xf>
    <xf numFmtId="0" fontId="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asicas acumuladas 2006" xfId="21"/>
    <cellStyle name="Normal_histor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752475</xdr:colOff>
      <xdr:row>10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816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15"/>
  <sheetViews>
    <sheetView showGridLines="0" tabSelected="1" workbookViewId="0" topLeftCell="A1">
      <selection activeCell="A1" sqref="A1"/>
    </sheetView>
  </sheetViews>
  <sheetFormatPr defaultColWidth="12.57421875" defaultRowHeight="12.75"/>
  <cols>
    <col min="1" max="16384" width="12.57421875" style="15" customWidth="1"/>
  </cols>
  <sheetData>
    <row r="15" spans="1:9" ht="20.25">
      <c r="A15" s="16" t="s">
        <v>64</v>
      </c>
      <c r="D15" s="14"/>
      <c r="E15" s="14"/>
      <c r="F15" s="14"/>
      <c r="G15" s="14"/>
      <c r="H15" s="14"/>
      <c r="I15" s="14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>
      <c r="A3" s="17" t="s">
        <v>55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5" spans="1:16" ht="11.25">
      <c r="A5" s="13"/>
      <c r="B5" s="13"/>
      <c r="C5" s="13"/>
      <c r="D5" s="13"/>
      <c r="E5" s="20" t="s">
        <v>15</v>
      </c>
      <c r="F5" s="20"/>
      <c r="G5" s="20"/>
      <c r="H5" s="20"/>
      <c r="I5" s="20"/>
      <c r="J5" s="20"/>
      <c r="K5" s="20"/>
      <c r="L5" s="20"/>
      <c r="M5" s="13"/>
      <c r="N5" s="13"/>
      <c r="O5" s="13"/>
      <c r="P5" s="13"/>
    </row>
    <row r="6" spans="1:16" ht="11.25">
      <c r="A6" s="18" t="s">
        <v>0</v>
      </c>
      <c r="B6" s="18" t="s">
        <v>13</v>
      </c>
      <c r="C6" s="18" t="s">
        <v>14</v>
      </c>
      <c r="D6" s="18" t="s">
        <v>46</v>
      </c>
      <c r="E6" s="18" t="s">
        <v>16</v>
      </c>
      <c r="F6" s="18" t="s">
        <v>17</v>
      </c>
      <c r="G6" s="18" t="s">
        <v>18</v>
      </c>
      <c r="H6" s="18" t="s">
        <v>19</v>
      </c>
      <c r="I6" s="18" t="s">
        <v>21</v>
      </c>
      <c r="J6" s="18" t="s">
        <v>20</v>
      </c>
      <c r="K6" s="18" t="s">
        <v>22</v>
      </c>
      <c r="L6" s="18" t="s">
        <v>23</v>
      </c>
      <c r="M6" s="18" t="s">
        <v>24</v>
      </c>
      <c r="N6" s="18" t="s">
        <v>47</v>
      </c>
      <c r="O6" s="18" t="s">
        <v>25</v>
      </c>
      <c r="P6" s="18" t="s">
        <v>26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1945</v>
      </c>
      <c r="D8" s="4">
        <v>909</v>
      </c>
      <c r="E8" s="4">
        <v>4</v>
      </c>
      <c r="F8" s="4"/>
      <c r="G8" s="4"/>
      <c r="H8" s="4">
        <v>1</v>
      </c>
      <c r="I8" s="4">
        <v>334</v>
      </c>
      <c r="J8" s="4">
        <v>11</v>
      </c>
      <c r="K8" s="4"/>
      <c r="L8" s="4">
        <v>3</v>
      </c>
      <c r="M8" s="4">
        <f aca="true" t="shared" si="0" ref="M8:M15">SUM(E8:L8)</f>
        <v>353</v>
      </c>
      <c r="N8" s="4">
        <v>90</v>
      </c>
      <c r="O8" s="4">
        <f aca="true" t="shared" si="1" ref="O8:O15">SUM(N8+M8+D8)</f>
        <v>1352</v>
      </c>
      <c r="P8" s="4">
        <f aca="true" t="shared" si="2" ref="P8:P15">SUM(C8-O8)</f>
        <v>593</v>
      </c>
    </row>
    <row r="9" spans="1:16" ht="11.25">
      <c r="A9" s="3">
        <v>70</v>
      </c>
      <c r="B9" s="2" t="s">
        <v>2</v>
      </c>
      <c r="C9" s="4">
        <v>380</v>
      </c>
      <c r="D9" s="4">
        <v>156</v>
      </c>
      <c r="E9" s="4"/>
      <c r="F9" s="4"/>
      <c r="G9" s="4"/>
      <c r="H9" s="4"/>
      <c r="I9" s="4">
        <v>50</v>
      </c>
      <c r="J9" s="4">
        <v>1</v>
      </c>
      <c r="K9" s="4">
        <v>1</v>
      </c>
      <c r="L9" s="4">
        <v>1</v>
      </c>
      <c r="M9" s="4">
        <f t="shared" si="0"/>
        <v>53</v>
      </c>
      <c r="N9" s="4">
        <v>48</v>
      </c>
      <c r="O9" s="4">
        <f t="shared" si="1"/>
        <v>257</v>
      </c>
      <c r="P9" s="4">
        <f t="shared" si="2"/>
        <v>123</v>
      </c>
    </row>
    <row r="10" spans="1:16" ht="11.25">
      <c r="A10" s="3">
        <v>78</v>
      </c>
      <c r="B10" s="2" t="s">
        <v>48</v>
      </c>
      <c r="C10" s="4">
        <v>3508</v>
      </c>
      <c r="D10" s="4">
        <v>2962</v>
      </c>
      <c r="E10" s="4">
        <v>7</v>
      </c>
      <c r="F10" s="4"/>
      <c r="G10" s="4"/>
      <c r="H10" s="4"/>
      <c r="I10" s="4">
        <v>65</v>
      </c>
      <c r="J10" s="4">
        <v>5</v>
      </c>
      <c r="K10" s="4"/>
      <c r="L10" s="4"/>
      <c r="M10" s="4">
        <f t="shared" si="0"/>
        <v>77</v>
      </c>
      <c r="N10" s="4">
        <v>66</v>
      </c>
      <c r="O10" s="4">
        <f t="shared" si="1"/>
        <v>3105</v>
      </c>
      <c r="P10" s="4">
        <f t="shared" si="2"/>
        <v>403</v>
      </c>
    </row>
    <row r="11" spans="1:16" ht="11.25">
      <c r="A11" s="3">
        <v>80</v>
      </c>
      <c r="B11" s="2" t="s">
        <v>3</v>
      </c>
      <c r="C11" s="4">
        <v>889</v>
      </c>
      <c r="D11" s="4">
        <v>523</v>
      </c>
      <c r="E11" s="4"/>
      <c r="F11" s="4"/>
      <c r="G11" s="4"/>
      <c r="H11" s="4"/>
      <c r="I11" s="4"/>
      <c r="J11" s="4">
        <v>13</v>
      </c>
      <c r="K11" s="4"/>
      <c r="L11" s="4">
        <v>8</v>
      </c>
      <c r="M11" s="4">
        <f t="shared" si="0"/>
        <v>21</v>
      </c>
      <c r="N11" s="4">
        <v>54</v>
      </c>
      <c r="O11" s="4">
        <f t="shared" si="1"/>
        <v>598</v>
      </c>
      <c r="P11" s="4">
        <f t="shared" si="2"/>
        <v>291</v>
      </c>
    </row>
    <row r="12" spans="1:16" ht="11.25">
      <c r="A12" s="3">
        <v>88</v>
      </c>
      <c r="B12" s="2" t="s">
        <v>4</v>
      </c>
      <c r="C12" s="4">
        <v>1611</v>
      </c>
      <c r="D12" s="4">
        <v>515</v>
      </c>
      <c r="E12" s="4"/>
      <c r="F12" s="4"/>
      <c r="G12" s="4"/>
      <c r="H12" s="4"/>
      <c r="I12" s="4">
        <v>93</v>
      </c>
      <c r="J12" s="4">
        <v>6</v>
      </c>
      <c r="K12" s="4"/>
      <c r="L12" s="4"/>
      <c r="M12" s="4">
        <f t="shared" si="0"/>
        <v>99</v>
      </c>
      <c r="N12" s="4">
        <v>126</v>
      </c>
      <c r="O12" s="4">
        <f t="shared" si="1"/>
        <v>740</v>
      </c>
      <c r="P12" s="4">
        <f t="shared" si="2"/>
        <v>871</v>
      </c>
    </row>
    <row r="13" spans="1:16" ht="11.25">
      <c r="A13" s="3">
        <v>99</v>
      </c>
      <c r="B13" s="2" t="s">
        <v>5</v>
      </c>
      <c r="C13" s="4">
        <v>3840</v>
      </c>
      <c r="D13" s="4">
        <v>2686</v>
      </c>
      <c r="E13" s="4"/>
      <c r="F13" s="4"/>
      <c r="G13" s="4"/>
      <c r="H13" s="4"/>
      <c r="I13" s="4"/>
      <c r="J13" s="4">
        <v>27</v>
      </c>
      <c r="K13" s="4"/>
      <c r="L13" s="4">
        <v>27</v>
      </c>
      <c r="M13" s="4">
        <f t="shared" si="0"/>
        <v>54</v>
      </c>
      <c r="N13" s="4">
        <v>258</v>
      </c>
      <c r="O13" s="4">
        <f t="shared" si="1"/>
        <v>2998</v>
      </c>
      <c r="P13" s="4">
        <f t="shared" si="2"/>
        <v>842</v>
      </c>
    </row>
    <row r="14" spans="1:16" ht="11.25">
      <c r="A14" s="3">
        <v>104</v>
      </c>
      <c r="B14" s="2" t="s">
        <v>6</v>
      </c>
      <c r="C14" s="4">
        <v>174</v>
      </c>
      <c r="D14" s="4">
        <v>393</v>
      </c>
      <c r="E14" s="4">
        <v>1</v>
      </c>
      <c r="F14" s="4"/>
      <c r="G14" s="4"/>
      <c r="H14" s="4"/>
      <c r="I14" s="4">
        <v>1</v>
      </c>
      <c r="J14" s="4"/>
      <c r="K14" s="4"/>
      <c r="L14" s="4">
        <v>2</v>
      </c>
      <c r="M14" s="4">
        <f t="shared" si="0"/>
        <v>4</v>
      </c>
      <c r="N14" s="4">
        <v>133</v>
      </c>
      <c r="O14" s="4">
        <f t="shared" si="1"/>
        <v>530</v>
      </c>
      <c r="P14" s="4">
        <f t="shared" si="2"/>
        <v>-356</v>
      </c>
    </row>
    <row r="15" spans="1:16" ht="11.25">
      <c r="A15" s="3">
        <v>107</v>
      </c>
      <c r="B15" s="2" t="s">
        <v>7</v>
      </c>
      <c r="C15" s="4">
        <v>5794</v>
      </c>
      <c r="D15" s="4">
        <v>2075</v>
      </c>
      <c r="E15" s="4"/>
      <c r="F15" s="4"/>
      <c r="G15" s="4"/>
      <c r="H15" s="4">
        <v>7</v>
      </c>
      <c r="I15" s="4">
        <v>908</v>
      </c>
      <c r="J15" s="4">
        <v>23</v>
      </c>
      <c r="K15" s="4"/>
      <c r="L15" s="4">
        <v>132</v>
      </c>
      <c r="M15" s="4">
        <f t="shared" si="0"/>
        <v>1070</v>
      </c>
      <c r="N15" s="4">
        <v>21</v>
      </c>
      <c r="O15" s="4">
        <f t="shared" si="1"/>
        <v>3166</v>
      </c>
      <c r="P15" s="4">
        <f t="shared" si="2"/>
        <v>2628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27</v>
      </c>
      <c r="C17" s="4">
        <f aca="true" t="shared" si="3" ref="C17:P17">SUM(C8:C15)</f>
        <v>18141</v>
      </c>
      <c r="D17" s="4">
        <f t="shared" si="3"/>
        <v>10219</v>
      </c>
      <c r="E17" s="4">
        <f t="shared" si="3"/>
        <v>12</v>
      </c>
      <c r="F17" s="4">
        <f t="shared" si="3"/>
        <v>0</v>
      </c>
      <c r="G17" s="4">
        <f t="shared" si="3"/>
        <v>0</v>
      </c>
      <c r="H17" s="4">
        <f t="shared" si="3"/>
        <v>8</v>
      </c>
      <c r="I17" s="4">
        <f t="shared" si="3"/>
        <v>1451</v>
      </c>
      <c r="J17" s="4">
        <f t="shared" si="3"/>
        <v>86</v>
      </c>
      <c r="K17" s="4">
        <f t="shared" si="3"/>
        <v>1</v>
      </c>
      <c r="L17" s="4">
        <f t="shared" si="3"/>
        <v>173</v>
      </c>
      <c r="M17" s="4">
        <f t="shared" si="3"/>
        <v>1731</v>
      </c>
      <c r="N17" s="4">
        <f t="shared" si="3"/>
        <v>796</v>
      </c>
      <c r="O17" s="4">
        <f t="shared" si="3"/>
        <v>12746</v>
      </c>
      <c r="P17" s="4">
        <f t="shared" si="3"/>
        <v>5395</v>
      </c>
    </row>
    <row r="19" spans="1:16" ht="11.25">
      <c r="A19" s="5">
        <v>62</v>
      </c>
      <c r="B19" s="6" t="s">
        <v>8</v>
      </c>
      <c r="C19" s="4">
        <v>3</v>
      </c>
      <c r="D19" s="4">
        <v>25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5">SUM(E19:L19)</f>
        <v>0</v>
      </c>
      <c r="N19" s="4"/>
      <c r="O19" s="4">
        <f aca="true" t="shared" si="5" ref="O19:O25">SUM(N19+M19+D19)</f>
        <v>25</v>
      </c>
      <c r="P19" s="4">
        <f aca="true" t="shared" si="6" ref="P19:P25">SUM(C19-O19)</f>
        <v>-22</v>
      </c>
    </row>
    <row r="20" spans="1:16" ht="11.25">
      <c r="A20" s="5">
        <v>63</v>
      </c>
      <c r="B20" s="6" t="s">
        <v>51</v>
      </c>
      <c r="C20" s="4">
        <v>58</v>
      </c>
      <c r="D20" s="4">
        <v>88</v>
      </c>
      <c r="E20" s="4"/>
      <c r="F20" s="4"/>
      <c r="G20" s="4"/>
      <c r="H20" s="4"/>
      <c r="I20" s="4"/>
      <c r="J20" s="4">
        <v>3</v>
      </c>
      <c r="K20" s="4">
        <v>1</v>
      </c>
      <c r="L20" s="4"/>
      <c r="M20" s="4">
        <f t="shared" si="4"/>
        <v>4</v>
      </c>
      <c r="N20" s="4"/>
      <c r="O20" s="4">
        <f t="shared" si="5"/>
        <v>92</v>
      </c>
      <c r="P20" s="4">
        <f t="shared" si="6"/>
        <v>-34</v>
      </c>
    </row>
    <row r="21" spans="1:16" ht="11.25">
      <c r="A21" s="5">
        <v>65</v>
      </c>
      <c r="B21" s="6" t="s">
        <v>9</v>
      </c>
      <c r="C21" s="4">
        <v>51</v>
      </c>
      <c r="D21" s="4">
        <v>22</v>
      </c>
      <c r="E21" s="4"/>
      <c r="F21" s="4"/>
      <c r="G21" s="4"/>
      <c r="H21" s="4"/>
      <c r="I21" s="4"/>
      <c r="J21" s="4">
        <v>3</v>
      </c>
      <c r="K21" s="4">
        <v>9</v>
      </c>
      <c r="L21" s="4"/>
      <c r="M21" s="4">
        <f t="shared" si="4"/>
        <v>12</v>
      </c>
      <c r="N21" s="4"/>
      <c r="O21" s="4">
        <f t="shared" si="5"/>
        <v>34</v>
      </c>
      <c r="P21" s="4">
        <f t="shared" si="6"/>
        <v>17</v>
      </c>
    </row>
    <row r="22" spans="1:16" ht="11.25">
      <c r="A22" s="5">
        <v>68</v>
      </c>
      <c r="B22" s="6" t="s">
        <v>10</v>
      </c>
      <c r="C22" s="4">
        <v>1</v>
      </c>
      <c r="D22" s="4">
        <v>2</v>
      </c>
      <c r="E22" s="4"/>
      <c r="F22" s="4"/>
      <c r="G22" s="4"/>
      <c r="H22" s="4"/>
      <c r="I22" s="4"/>
      <c r="J22" s="4"/>
      <c r="K22" s="4">
        <v>2</v>
      </c>
      <c r="L22" s="4"/>
      <c r="M22" s="4">
        <f t="shared" si="4"/>
        <v>2</v>
      </c>
      <c r="N22" s="4"/>
      <c r="O22" s="4">
        <f t="shared" si="5"/>
        <v>4</v>
      </c>
      <c r="P22" s="4">
        <f t="shared" si="6"/>
        <v>-3</v>
      </c>
    </row>
    <row r="23" spans="1:16" ht="11.25">
      <c r="A23" s="5">
        <v>76</v>
      </c>
      <c r="B23" s="6" t="s">
        <v>50</v>
      </c>
      <c r="C23" s="4">
        <v>31</v>
      </c>
      <c r="D23" s="4">
        <v>11</v>
      </c>
      <c r="E23" s="4"/>
      <c r="F23" s="4"/>
      <c r="G23" s="4"/>
      <c r="H23" s="4"/>
      <c r="I23" s="4">
        <v>2</v>
      </c>
      <c r="J23" s="4">
        <v>12</v>
      </c>
      <c r="K23" s="4">
        <v>2</v>
      </c>
      <c r="L23" s="4"/>
      <c r="M23" s="4">
        <f t="shared" si="4"/>
        <v>16</v>
      </c>
      <c r="N23" s="4">
        <v>1</v>
      </c>
      <c r="O23" s="4">
        <f t="shared" si="5"/>
        <v>28</v>
      </c>
      <c r="P23" s="4">
        <f t="shared" si="6"/>
        <v>3</v>
      </c>
    </row>
    <row r="24" spans="1:16" ht="11.25">
      <c r="A24" s="5">
        <v>81</v>
      </c>
      <c r="B24" s="6" t="s">
        <v>11</v>
      </c>
      <c r="C24" s="4">
        <v>340</v>
      </c>
      <c r="D24" s="4">
        <v>322</v>
      </c>
      <c r="E24" s="4"/>
      <c r="F24" s="4"/>
      <c r="G24" s="4"/>
      <c r="H24" s="4"/>
      <c r="I24" s="4"/>
      <c r="J24" s="4"/>
      <c r="K24" s="4"/>
      <c r="L24" s="4"/>
      <c r="M24" s="4">
        <f t="shared" si="4"/>
        <v>0</v>
      </c>
      <c r="N24" s="4">
        <v>19</v>
      </c>
      <c r="O24" s="4">
        <f t="shared" si="5"/>
        <v>341</v>
      </c>
      <c r="P24" s="4">
        <f t="shared" si="6"/>
        <v>-1</v>
      </c>
    </row>
    <row r="25" spans="1:16" ht="11.25">
      <c r="A25" s="5">
        <v>94</v>
      </c>
      <c r="B25" s="6" t="s">
        <v>12</v>
      </c>
      <c r="C25" s="4">
        <v>3</v>
      </c>
      <c r="D25" s="4">
        <v>1</v>
      </c>
      <c r="E25" s="4"/>
      <c r="F25" s="4"/>
      <c r="G25" s="4"/>
      <c r="H25" s="4"/>
      <c r="I25" s="4"/>
      <c r="J25" s="4"/>
      <c r="K25" s="4">
        <v>6</v>
      </c>
      <c r="L25" s="4"/>
      <c r="M25" s="4">
        <f t="shared" si="4"/>
        <v>6</v>
      </c>
      <c r="N25" s="4"/>
      <c r="O25" s="4">
        <f t="shared" si="5"/>
        <v>7</v>
      </c>
      <c r="P25" s="4">
        <f t="shared" si="6"/>
        <v>-4</v>
      </c>
    </row>
    <row r="26" spans="1:16" ht="11.25">
      <c r="A26" s="5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1.25">
      <c r="B27" s="2" t="s">
        <v>28</v>
      </c>
      <c r="C27" s="4">
        <f aca="true" t="shared" si="7" ref="C27:P27">SUM(C19:C25)</f>
        <v>487</v>
      </c>
      <c r="D27" s="4">
        <f t="shared" si="7"/>
        <v>471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2</v>
      </c>
      <c r="J27" s="4">
        <f t="shared" si="7"/>
        <v>18</v>
      </c>
      <c r="K27" s="4">
        <f t="shared" si="7"/>
        <v>20</v>
      </c>
      <c r="L27" s="4">
        <f t="shared" si="7"/>
        <v>0</v>
      </c>
      <c r="M27" s="4">
        <f t="shared" si="7"/>
        <v>40</v>
      </c>
      <c r="N27" s="4">
        <f t="shared" si="7"/>
        <v>20</v>
      </c>
      <c r="O27" s="4">
        <f t="shared" si="7"/>
        <v>531</v>
      </c>
      <c r="P27" s="4">
        <f t="shared" si="7"/>
        <v>-44</v>
      </c>
    </row>
    <row r="28" spans="3:16" ht="11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10" customFormat="1" ht="12" thickBot="1">
      <c r="A29" s="7"/>
      <c r="B29" s="8" t="s">
        <v>29</v>
      </c>
      <c r="C29" s="9">
        <f aca="true" t="shared" si="8" ref="C29:P29">SUM(C17+C27)</f>
        <v>18628</v>
      </c>
      <c r="D29" s="9">
        <f t="shared" si="8"/>
        <v>10690</v>
      </c>
      <c r="E29" s="9">
        <f t="shared" si="8"/>
        <v>12</v>
      </c>
      <c r="F29" s="9">
        <f t="shared" si="8"/>
        <v>0</v>
      </c>
      <c r="G29" s="9">
        <f t="shared" si="8"/>
        <v>0</v>
      </c>
      <c r="H29" s="9">
        <f t="shared" si="8"/>
        <v>8</v>
      </c>
      <c r="I29" s="9">
        <f t="shared" si="8"/>
        <v>1453</v>
      </c>
      <c r="J29" s="9">
        <f t="shared" si="8"/>
        <v>104</v>
      </c>
      <c r="K29" s="9">
        <f t="shared" si="8"/>
        <v>21</v>
      </c>
      <c r="L29" s="9">
        <f t="shared" si="8"/>
        <v>173</v>
      </c>
      <c r="M29" s="9">
        <f t="shared" si="8"/>
        <v>1771</v>
      </c>
      <c r="N29" s="9">
        <f t="shared" si="8"/>
        <v>816</v>
      </c>
      <c r="O29" s="9">
        <f t="shared" si="8"/>
        <v>13277</v>
      </c>
      <c r="P29" s="9">
        <f t="shared" si="8"/>
        <v>5351</v>
      </c>
    </row>
    <row r="30" spans="1:16" s="10" customFormat="1" ht="11.25">
      <c r="A30" s="10" t="str">
        <f>+'octubre 2006'!A30</f>
        <v>Fuente: Superintendencia de Salud, Archivo Maestro de Suscripciones y Desahucio de contratos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="10" customFormat="1" ht="11.25">
      <c r="A31" s="10" t="s">
        <v>31</v>
      </c>
    </row>
    <row r="32" s="10" customFormat="1" ht="11.25">
      <c r="A32" s="10" t="s">
        <v>32</v>
      </c>
    </row>
    <row r="33" spans="1:2" s="10" customFormat="1" ht="11.25">
      <c r="A33" s="2" t="s">
        <v>33</v>
      </c>
      <c r="B33" s="2"/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  <row r="45" ht="11.25">
      <c r="A45" s="2" t="s">
        <v>45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>
      <c r="A3" s="17" t="s">
        <v>54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5" spans="1:16" ht="11.25">
      <c r="A5" s="13"/>
      <c r="B5" s="13"/>
      <c r="C5" s="13"/>
      <c r="D5" s="13"/>
      <c r="E5" s="20" t="s">
        <v>15</v>
      </c>
      <c r="F5" s="20"/>
      <c r="G5" s="20"/>
      <c r="H5" s="20"/>
      <c r="I5" s="20"/>
      <c r="J5" s="20"/>
      <c r="K5" s="20"/>
      <c r="L5" s="20"/>
      <c r="M5" s="13"/>
      <c r="N5" s="13"/>
      <c r="O5" s="13"/>
      <c r="P5" s="13"/>
    </row>
    <row r="6" spans="1:16" ht="11.25">
      <c r="A6" s="18" t="s">
        <v>0</v>
      </c>
      <c r="B6" s="18" t="s">
        <v>13</v>
      </c>
      <c r="C6" s="18" t="s">
        <v>14</v>
      </c>
      <c r="D6" s="18" t="s">
        <v>46</v>
      </c>
      <c r="E6" s="18" t="s">
        <v>16</v>
      </c>
      <c r="F6" s="18" t="s">
        <v>17</v>
      </c>
      <c r="G6" s="18" t="s">
        <v>18</v>
      </c>
      <c r="H6" s="18" t="s">
        <v>19</v>
      </c>
      <c r="I6" s="18" t="s">
        <v>21</v>
      </c>
      <c r="J6" s="18" t="s">
        <v>20</v>
      </c>
      <c r="K6" s="18" t="s">
        <v>22</v>
      </c>
      <c r="L6" s="18" t="s">
        <v>23</v>
      </c>
      <c r="M6" s="18" t="s">
        <v>24</v>
      </c>
      <c r="N6" s="18" t="s">
        <v>47</v>
      </c>
      <c r="O6" s="18" t="s">
        <v>25</v>
      </c>
      <c r="P6" s="18" t="s">
        <v>26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2785</v>
      </c>
      <c r="D8" s="4">
        <v>1029</v>
      </c>
      <c r="E8" s="4">
        <v>3</v>
      </c>
      <c r="F8" s="4"/>
      <c r="G8" s="4"/>
      <c r="H8" s="4">
        <v>1</v>
      </c>
      <c r="I8" s="4">
        <v>683</v>
      </c>
      <c r="J8" s="4">
        <v>8</v>
      </c>
      <c r="K8" s="4"/>
      <c r="L8" s="4">
        <v>8</v>
      </c>
      <c r="M8" s="4">
        <f aca="true" t="shared" si="0" ref="M8:M15">SUM(E8:L8)</f>
        <v>703</v>
      </c>
      <c r="N8" s="4">
        <v>97</v>
      </c>
      <c r="O8" s="4">
        <f aca="true" t="shared" si="1" ref="O8:O15">SUM(N8+M8+D8)</f>
        <v>1829</v>
      </c>
      <c r="P8" s="4">
        <f aca="true" t="shared" si="2" ref="P8:P15">SUM(C8-O8)</f>
        <v>956</v>
      </c>
    </row>
    <row r="9" spans="1:16" ht="11.25">
      <c r="A9" s="3">
        <v>70</v>
      </c>
      <c r="B9" s="2" t="s">
        <v>2</v>
      </c>
      <c r="C9" s="4">
        <v>555</v>
      </c>
      <c r="D9" s="4">
        <v>117</v>
      </c>
      <c r="E9" s="4"/>
      <c r="F9" s="4"/>
      <c r="G9" s="4"/>
      <c r="H9" s="4"/>
      <c r="I9" s="4">
        <v>50</v>
      </c>
      <c r="J9" s="4">
        <v>3</v>
      </c>
      <c r="K9" s="4"/>
      <c r="L9" s="4">
        <v>2</v>
      </c>
      <c r="M9" s="4">
        <f t="shared" si="0"/>
        <v>55</v>
      </c>
      <c r="N9" s="4">
        <v>54</v>
      </c>
      <c r="O9" s="4">
        <f t="shared" si="1"/>
        <v>226</v>
      </c>
      <c r="P9" s="4">
        <f t="shared" si="2"/>
        <v>329</v>
      </c>
    </row>
    <row r="10" spans="1:16" ht="11.25">
      <c r="A10" s="3">
        <v>78</v>
      </c>
      <c r="B10" s="2" t="s">
        <v>48</v>
      </c>
      <c r="C10" s="4">
        <v>4128</v>
      </c>
      <c r="D10" s="4">
        <v>4056</v>
      </c>
      <c r="E10" s="4"/>
      <c r="F10" s="4"/>
      <c r="G10" s="4"/>
      <c r="H10" s="4"/>
      <c r="I10" s="4">
        <v>22</v>
      </c>
      <c r="J10" s="4">
        <v>3</v>
      </c>
      <c r="K10" s="4"/>
      <c r="L10" s="4"/>
      <c r="M10" s="4">
        <f t="shared" si="0"/>
        <v>25</v>
      </c>
      <c r="N10" s="4">
        <v>122</v>
      </c>
      <c r="O10" s="4">
        <f t="shared" si="1"/>
        <v>4203</v>
      </c>
      <c r="P10" s="4">
        <f t="shared" si="2"/>
        <v>-75</v>
      </c>
    </row>
    <row r="11" spans="1:16" ht="11.25">
      <c r="A11" s="3">
        <v>80</v>
      </c>
      <c r="B11" s="2" t="s">
        <v>3</v>
      </c>
      <c r="C11" s="4">
        <v>1019</v>
      </c>
      <c r="D11" s="4">
        <v>690</v>
      </c>
      <c r="E11" s="4"/>
      <c r="F11" s="4"/>
      <c r="G11" s="4"/>
      <c r="H11" s="4"/>
      <c r="I11" s="4">
        <v>322</v>
      </c>
      <c r="J11" s="4">
        <v>18</v>
      </c>
      <c r="K11" s="4"/>
      <c r="L11" s="4">
        <v>6</v>
      </c>
      <c r="M11" s="4">
        <f t="shared" si="0"/>
        <v>346</v>
      </c>
      <c r="N11" s="4">
        <v>43</v>
      </c>
      <c r="O11" s="4">
        <f t="shared" si="1"/>
        <v>1079</v>
      </c>
      <c r="P11" s="4">
        <f t="shared" si="2"/>
        <v>-60</v>
      </c>
    </row>
    <row r="12" spans="1:16" ht="11.25">
      <c r="A12" s="3">
        <v>88</v>
      </c>
      <c r="B12" s="2" t="s">
        <v>4</v>
      </c>
      <c r="C12" s="4">
        <v>1984</v>
      </c>
      <c r="D12" s="4">
        <v>610</v>
      </c>
      <c r="E12" s="4"/>
      <c r="F12" s="4"/>
      <c r="G12" s="4"/>
      <c r="H12" s="4"/>
      <c r="I12" s="4">
        <v>110</v>
      </c>
      <c r="J12" s="4">
        <v>15</v>
      </c>
      <c r="K12" s="4"/>
      <c r="L12" s="4"/>
      <c r="M12" s="4">
        <f t="shared" si="0"/>
        <v>125</v>
      </c>
      <c r="N12" s="4">
        <v>143</v>
      </c>
      <c r="O12" s="4">
        <f t="shared" si="1"/>
        <v>878</v>
      </c>
      <c r="P12" s="4">
        <f t="shared" si="2"/>
        <v>1106</v>
      </c>
    </row>
    <row r="13" spans="1:16" ht="11.25">
      <c r="A13" s="3">
        <v>99</v>
      </c>
      <c r="B13" s="2" t="s">
        <v>5</v>
      </c>
      <c r="C13" s="4">
        <v>6449</v>
      </c>
      <c r="D13" s="4">
        <v>3321</v>
      </c>
      <c r="E13" s="4"/>
      <c r="F13" s="4"/>
      <c r="G13" s="4"/>
      <c r="H13" s="4"/>
      <c r="I13" s="4">
        <v>3672</v>
      </c>
      <c r="J13" s="4">
        <v>46</v>
      </c>
      <c r="K13" s="4"/>
      <c r="L13" s="4">
        <v>39</v>
      </c>
      <c r="M13" s="4">
        <f t="shared" si="0"/>
        <v>3757</v>
      </c>
      <c r="N13" s="4">
        <v>314</v>
      </c>
      <c r="O13" s="4">
        <f t="shared" si="1"/>
        <v>7392</v>
      </c>
      <c r="P13" s="4">
        <f t="shared" si="2"/>
        <v>-943</v>
      </c>
    </row>
    <row r="14" spans="1:16" ht="11.25">
      <c r="A14" s="3">
        <v>104</v>
      </c>
      <c r="B14" s="2" t="s">
        <v>6</v>
      </c>
      <c r="C14" s="4">
        <v>253</v>
      </c>
      <c r="D14" s="4">
        <v>318</v>
      </c>
      <c r="E14" s="4"/>
      <c r="F14" s="4"/>
      <c r="G14" s="4"/>
      <c r="H14" s="4">
        <v>1</v>
      </c>
      <c r="I14" s="4">
        <v>7</v>
      </c>
      <c r="J14" s="4"/>
      <c r="K14" s="4"/>
      <c r="L14" s="4"/>
      <c r="M14" s="4">
        <f t="shared" si="0"/>
        <v>8</v>
      </c>
      <c r="N14" s="4">
        <v>127</v>
      </c>
      <c r="O14" s="4">
        <f t="shared" si="1"/>
        <v>453</v>
      </c>
      <c r="P14" s="4">
        <f t="shared" si="2"/>
        <v>-200</v>
      </c>
    </row>
    <row r="15" spans="1:16" ht="11.25">
      <c r="A15" s="3">
        <v>107</v>
      </c>
      <c r="B15" s="2" t="s">
        <v>7</v>
      </c>
      <c r="C15" s="4">
        <v>6701</v>
      </c>
      <c r="D15" s="4">
        <v>2696</v>
      </c>
      <c r="E15" s="4"/>
      <c r="F15" s="4"/>
      <c r="G15" s="4"/>
      <c r="H15" s="4">
        <v>14</v>
      </c>
      <c r="I15" s="4">
        <v>514</v>
      </c>
      <c r="J15" s="4">
        <v>37</v>
      </c>
      <c r="K15" s="4"/>
      <c r="L15" s="4">
        <v>174</v>
      </c>
      <c r="M15" s="4">
        <f t="shared" si="0"/>
        <v>739</v>
      </c>
      <c r="N15" s="4">
        <v>21</v>
      </c>
      <c r="O15" s="4">
        <f t="shared" si="1"/>
        <v>3456</v>
      </c>
      <c r="P15" s="4">
        <f t="shared" si="2"/>
        <v>3245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27</v>
      </c>
      <c r="C17" s="4">
        <f aca="true" t="shared" si="3" ref="C17:P17">SUM(C8:C15)</f>
        <v>23874</v>
      </c>
      <c r="D17" s="4">
        <f t="shared" si="3"/>
        <v>12837</v>
      </c>
      <c r="E17" s="4">
        <f t="shared" si="3"/>
        <v>3</v>
      </c>
      <c r="F17" s="4">
        <f t="shared" si="3"/>
        <v>0</v>
      </c>
      <c r="G17" s="4">
        <f t="shared" si="3"/>
        <v>0</v>
      </c>
      <c r="H17" s="4">
        <f t="shared" si="3"/>
        <v>16</v>
      </c>
      <c r="I17" s="4">
        <f t="shared" si="3"/>
        <v>5380</v>
      </c>
      <c r="J17" s="4">
        <f t="shared" si="3"/>
        <v>130</v>
      </c>
      <c r="K17" s="4">
        <f t="shared" si="3"/>
        <v>0</v>
      </c>
      <c r="L17" s="4">
        <f t="shared" si="3"/>
        <v>229</v>
      </c>
      <c r="M17" s="4">
        <f t="shared" si="3"/>
        <v>5758</v>
      </c>
      <c r="N17" s="4">
        <f t="shared" si="3"/>
        <v>921</v>
      </c>
      <c r="O17" s="4">
        <f t="shared" si="3"/>
        <v>19516</v>
      </c>
      <c r="P17" s="4">
        <f t="shared" si="3"/>
        <v>4358</v>
      </c>
    </row>
    <row r="19" spans="1:16" ht="11.25">
      <c r="A19" s="5">
        <v>62</v>
      </c>
      <c r="B19" s="6" t="s">
        <v>8</v>
      </c>
      <c r="C19" s="4">
        <v>2</v>
      </c>
      <c r="D19" s="4">
        <v>5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5">SUM(E19:L19)</f>
        <v>0</v>
      </c>
      <c r="N19" s="4"/>
      <c r="O19" s="4">
        <f aca="true" t="shared" si="5" ref="O19:O25">SUM(N19+M19+D19)</f>
        <v>5</v>
      </c>
      <c r="P19" s="4">
        <f aca="true" t="shared" si="6" ref="P19:P25">SUM(C19-O19)</f>
        <v>-3</v>
      </c>
    </row>
    <row r="20" spans="1:16" ht="11.25">
      <c r="A20" s="5">
        <v>63</v>
      </c>
      <c r="B20" s="6" t="s">
        <v>51</v>
      </c>
      <c r="C20" s="4">
        <v>42</v>
      </c>
      <c r="D20" s="4">
        <v>213</v>
      </c>
      <c r="E20" s="4">
        <v>1</v>
      </c>
      <c r="F20" s="4"/>
      <c r="G20" s="4"/>
      <c r="H20" s="4"/>
      <c r="I20" s="4"/>
      <c r="J20" s="4">
        <v>9</v>
      </c>
      <c r="K20" s="4">
        <v>6</v>
      </c>
      <c r="L20" s="4">
        <v>3</v>
      </c>
      <c r="M20" s="4">
        <f t="shared" si="4"/>
        <v>19</v>
      </c>
      <c r="N20" s="4"/>
      <c r="O20" s="4">
        <f t="shared" si="5"/>
        <v>232</v>
      </c>
      <c r="P20" s="4">
        <f t="shared" si="6"/>
        <v>-190</v>
      </c>
    </row>
    <row r="21" spans="1:16" ht="11.25">
      <c r="A21" s="5">
        <v>65</v>
      </c>
      <c r="B21" s="6" t="s">
        <v>9</v>
      </c>
      <c r="C21" s="4">
        <v>66</v>
      </c>
      <c r="D21" s="4">
        <v>30</v>
      </c>
      <c r="E21" s="4"/>
      <c r="F21" s="4"/>
      <c r="G21" s="4"/>
      <c r="H21" s="4"/>
      <c r="I21" s="4"/>
      <c r="J21" s="4">
        <v>1</v>
      </c>
      <c r="K21" s="4">
        <v>3</v>
      </c>
      <c r="L21" s="4"/>
      <c r="M21" s="4">
        <f t="shared" si="4"/>
        <v>4</v>
      </c>
      <c r="N21" s="4"/>
      <c r="O21" s="4">
        <f t="shared" si="5"/>
        <v>34</v>
      </c>
      <c r="P21" s="4">
        <f t="shared" si="6"/>
        <v>32</v>
      </c>
    </row>
    <row r="22" spans="1:16" ht="11.25">
      <c r="A22" s="5">
        <v>68</v>
      </c>
      <c r="B22" s="6" t="s">
        <v>10</v>
      </c>
      <c r="C22" s="4">
        <v>6</v>
      </c>
      <c r="D22" s="4"/>
      <c r="E22" s="4"/>
      <c r="F22" s="4"/>
      <c r="G22" s="4"/>
      <c r="H22" s="4"/>
      <c r="I22" s="4"/>
      <c r="J22" s="4"/>
      <c r="K22" s="4">
        <v>2</v>
      </c>
      <c r="L22" s="4"/>
      <c r="M22" s="4">
        <f t="shared" si="4"/>
        <v>2</v>
      </c>
      <c r="N22" s="4"/>
      <c r="O22" s="4">
        <f t="shared" si="5"/>
        <v>2</v>
      </c>
      <c r="P22" s="4">
        <f t="shared" si="6"/>
        <v>4</v>
      </c>
    </row>
    <row r="23" spans="1:16" ht="11.25">
      <c r="A23" s="5">
        <v>76</v>
      </c>
      <c r="B23" s="6" t="s">
        <v>50</v>
      </c>
      <c r="C23" s="4">
        <v>62</v>
      </c>
      <c r="D23" s="4">
        <v>9</v>
      </c>
      <c r="E23" s="4"/>
      <c r="F23" s="4"/>
      <c r="G23" s="4"/>
      <c r="H23" s="4"/>
      <c r="I23" s="4"/>
      <c r="J23" s="4">
        <v>20</v>
      </c>
      <c r="K23" s="4">
        <v>1</v>
      </c>
      <c r="L23" s="4"/>
      <c r="M23" s="4">
        <f t="shared" si="4"/>
        <v>21</v>
      </c>
      <c r="N23" s="4"/>
      <c r="O23" s="4">
        <f t="shared" si="5"/>
        <v>30</v>
      </c>
      <c r="P23" s="4">
        <f t="shared" si="6"/>
        <v>32</v>
      </c>
    </row>
    <row r="24" spans="1:16" ht="11.25">
      <c r="A24" s="5">
        <v>81</v>
      </c>
      <c r="B24" s="6" t="s">
        <v>11</v>
      </c>
      <c r="C24" s="4">
        <v>348</v>
      </c>
      <c r="D24" s="4">
        <v>187</v>
      </c>
      <c r="E24" s="4"/>
      <c r="F24" s="4"/>
      <c r="G24" s="4"/>
      <c r="H24" s="4"/>
      <c r="I24" s="4">
        <v>69</v>
      </c>
      <c r="J24" s="4"/>
      <c r="K24" s="4">
        <v>1</v>
      </c>
      <c r="L24" s="4">
        <v>1</v>
      </c>
      <c r="M24" s="4">
        <f t="shared" si="4"/>
        <v>71</v>
      </c>
      <c r="N24" s="4">
        <v>24</v>
      </c>
      <c r="O24" s="4">
        <f t="shared" si="5"/>
        <v>282</v>
      </c>
      <c r="P24" s="4">
        <f t="shared" si="6"/>
        <v>66</v>
      </c>
    </row>
    <row r="25" spans="1:16" ht="11.25">
      <c r="A25" s="5">
        <v>94</v>
      </c>
      <c r="B25" s="6" t="s">
        <v>12</v>
      </c>
      <c r="C25" s="4">
        <v>7</v>
      </c>
      <c r="D25" s="4">
        <v>3</v>
      </c>
      <c r="E25" s="4"/>
      <c r="F25" s="4"/>
      <c r="G25" s="4"/>
      <c r="H25" s="4"/>
      <c r="I25" s="4"/>
      <c r="J25" s="4"/>
      <c r="K25" s="4">
        <v>18</v>
      </c>
      <c r="L25" s="4"/>
      <c r="M25" s="4">
        <f t="shared" si="4"/>
        <v>18</v>
      </c>
      <c r="N25" s="4"/>
      <c r="O25" s="4">
        <f t="shared" si="5"/>
        <v>21</v>
      </c>
      <c r="P25" s="4">
        <f t="shared" si="6"/>
        <v>-14</v>
      </c>
    </row>
    <row r="26" spans="1:16" ht="11.25">
      <c r="A26" s="5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1.25">
      <c r="B27" s="2" t="s">
        <v>28</v>
      </c>
      <c r="C27" s="4">
        <f aca="true" t="shared" si="7" ref="C27:P27">SUM(C19:C25)</f>
        <v>533</v>
      </c>
      <c r="D27" s="4">
        <f t="shared" si="7"/>
        <v>447</v>
      </c>
      <c r="E27" s="4">
        <f t="shared" si="7"/>
        <v>1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69</v>
      </c>
      <c r="J27" s="4">
        <f t="shared" si="7"/>
        <v>30</v>
      </c>
      <c r="K27" s="4">
        <f t="shared" si="7"/>
        <v>31</v>
      </c>
      <c r="L27" s="4">
        <f t="shared" si="7"/>
        <v>4</v>
      </c>
      <c r="M27" s="4">
        <f t="shared" si="7"/>
        <v>135</v>
      </c>
      <c r="N27" s="4">
        <f t="shared" si="7"/>
        <v>24</v>
      </c>
      <c r="O27" s="4">
        <f t="shared" si="7"/>
        <v>606</v>
      </c>
      <c r="P27" s="4">
        <f t="shared" si="7"/>
        <v>-73</v>
      </c>
    </row>
    <row r="28" spans="3:16" ht="11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10" customFormat="1" ht="12" thickBot="1">
      <c r="A29" s="7"/>
      <c r="B29" s="8" t="s">
        <v>29</v>
      </c>
      <c r="C29" s="9">
        <f aca="true" t="shared" si="8" ref="C29:P29">SUM(C17+C27)</f>
        <v>24407</v>
      </c>
      <c r="D29" s="9">
        <f t="shared" si="8"/>
        <v>13284</v>
      </c>
      <c r="E29" s="9">
        <f t="shared" si="8"/>
        <v>4</v>
      </c>
      <c r="F29" s="9">
        <f t="shared" si="8"/>
        <v>0</v>
      </c>
      <c r="G29" s="9">
        <f t="shared" si="8"/>
        <v>0</v>
      </c>
      <c r="H29" s="9">
        <f t="shared" si="8"/>
        <v>16</v>
      </c>
      <c r="I29" s="9">
        <f t="shared" si="8"/>
        <v>5449</v>
      </c>
      <c r="J29" s="9">
        <f t="shared" si="8"/>
        <v>160</v>
      </c>
      <c r="K29" s="9">
        <f t="shared" si="8"/>
        <v>31</v>
      </c>
      <c r="L29" s="9">
        <f t="shared" si="8"/>
        <v>233</v>
      </c>
      <c r="M29" s="9">
        <f t="shared" si="8"/>
        <v>5893</v>
      </c>
      <c r="N29" s="9">
        <f t="shared" si="8"/>
        <v>945</v>
      </c>
      <c r="O29" s="9">
        <f t="shared" si="8"/>
        <v>20122</v>
      </c>
      <c r="P29" s="9">
        <f t="shared" si="8"/>
        <v>4285</v>
      </c>
    </row>
    <row r="30" spans="1:16" s="10" customFormat="1" ht="11.25">
      <c r="A30" s="10" t="str">
        <f>+'noviembre 2006'!A30</f>
        <v>Fuente: Superintendencia de Salud, Archivo Maestro de Suscripciones y Desahucio de contratos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="10" customFormat="1" ht="11.25">
      <c r="A31" s="10" t="s">
        <v>31</v>
      </c>
    </row>
    <row r="32" s="10" customFormat="1" ht="11.25">
      <c r="A32" s="10" t="s">
        <v>32</v>
      </c>
    </row>
    <row r="33" spans="1:2" s="10" customFormat="1" ht="11.25">
      <c r="A33" s="2" t="s">
        <v>33</v>
      </c>
      <c r="B33" s="2"/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  <row r="45" ht="11.25">
      <c r="A45" s="2" t="s">
        <v>45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>
      <c r="A3" s="17" t="s">
        <v>53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5" spans="1:16" ht="11.25">
      <c r="A5" s="13"/>
      <c r="B5" s="13"/>
      <c r="C5" s="13"/>
      <c r="D5" s="13"/>
      <c r="E5" s="20" t="s">
        <v>15</v>
      </c>
      <c r="F5" s="20"/>
      <c r="G5" s="20"/>
      <c r="H5" s="20"/>
      <c r="I5" s="20"/>
      <c r="J5" s="20"/>
      <c r="K5" s="20"/>
      <c r="L5" s="20"/>
      <c r="M5" s="13"/>
      <c r="N5" s="13"/>
      <c r="O5" s="13"/>
      <c r="P5" s="13"/>
    </row>
    <row r="6" spans="1:16" ht="11.25">
      <c r="A6" s="18" t="s">
        <v>0</v>
      </c>
      <c r="B6" s="18" t="s">
        <v>13</v>
      </c>
      <c r="C6" s="18" t="s">
        <v>14</v>
      </c>
      <c r="D6" s="18" t="s">
        <v>46</v>
      </c>
      <c r="E6" s="18" t="s">
        <v>16</v>
      </c>
      <c r="F6" s="18" t="s">
        <v>17</v>
      </c>
      <c r="G6" s="18" t="s">
        <v>18</v>
      </c>
      <c r="H6" s="18" t="s">
        <v>19</v>
      </c>
      <c r="I6" s="18" t="s">
        <v>21</v>
      </c>
      <c r="J6" s="18" t="s">
        <v>20</v>
      </c>
      <c r="K6" s="18" t="s">
        <v>22</v>
      </c>
      <c r="L6" s="18" t="s">
        <v>23</v>
      </c>
      <c r="M6" s="18" t="s">
        <v>24</v>
      </c>
      <c r="N6" s="18" t="s">
        <v>47</v>
      </c>
      <c r="O6" s="18" t="s">
        <v>25</v>
      </c>
      <c r="P6" s="18" t="s">
        <v>26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2604</v>
      </c>
      <c r="D8" s="4">
        <v>1072</v>
      </c>
      <c r="E8" s="4">
        <v>5</v>
      </c>
      <c r="F8" s="4"/>
      <c r="G8" s="4"/>
      <c r="H8" s="4">
        <v>1</v>
      </c>
      <c r="I8" s="4">
        <v>440</v>
      </c>
      <c r="J8" s="4">
        <v>16</v>
      </c>
      <c r="K8" s="4"/>
      <c r="L8" s="4">
        <v>24</v>
      </c>
      <c r="M8" s="4">
        <f aca="true" t="shared" si="0" ref="M8:M15">SUM(E8:L8)</f>
        <v>486</v>
      </c>
      <c r="N8" s="4">
        <v>80</v>
      </c>
      <c r="O8" s="4">
        <f aca="true" t="shared" si="1" ref="O8:O15">SUM(N8+M8+D8)</f>
        <v>1638</v>
      </c>
      <c r="P8" s="4">
        <f aca="true" t="shared" si="2" ref="P8:P15">SUM(C8-O8)</f>
        <v>966</v>
      </c>
    </row>
    <row r="9" spans="1:16" ht="11.25">
      <c r="A9" s="3">
        <v>70</v>
      </c>
      <c r="B9" s="2" t="s">
        <v>2</v>
      </c>
      <c r="C9" s="4">
        <v>510</v>
      </c>
      <c r="D9" s="4">
        <v>167</v>
      </c>
      <c r="E9" s="4"/>
      <c r="F9" s="4"/>
      <c r="G9" s="4"/>
      <c r="H9" s="4"/>
      <c r="I9" s="4">
        <v>44</v>
      </c>
      <c r="J9" s="4">
        <v>1</v>
      </c>
      <c r="K9" s="4"/>
      <c r="L9" s="4"/>
      <c r="M9" s="4">
        <f t="shared" si="0"/>
        <v>45</v>
      </c>
      <c r="N9" s="4">
        <v>54</v>
      </c>
      <c r="O9" s="4">
        <f t="shared" si="1"/>
        <v>266</v>
      </c>
      <c r="P9" s="4">
        <f t="shared" si="2"/>
        <v>244</v>
      </c>
    </row>
    <row r="10" spans="1:16" ht="11.25">
      <c r="A10" s="3">
        <v>78</v>
      </c>
      <c r="B10" s="2" t="s">
        <v>48</v>
      </c>
      <c r="C10" s="4">
        <v>3462</v>
      </c>
      <c r="D10" s="4">
        <v>4115</v>
      </c>
      <c r="E10" s="4">
        <v>2</v>
      </c>
      <c r="F10" s="4"/>
      <c r="G10" s="4"/>
      <c r="H10" s="4">
        <v>13</v>
      </c>
      <c r="I10" s="4">
        <v>30</v>
      </c>
      <c r="J10" s="4"/>
      <c r="K10" s="4"/>
      <c r="L10" s="4"/>
      <c r="M10" s="4">
        <f t="shared" si="0"/>
        <v>45</v>
      </c>
      <c r="N10" s="4">
        <v>122</v>
      </c>
      <c r="O10" s="4">
        <f t="shared" si="1"/>
        <v>4282</v>
      </c>
      <c r="P10" s="4">
        <f t="shared" si="2"/>
        <v>-820</v>
      </c>
    </row>
    <row r="11" spans="1:16" ht="11.25">
      <c r="A11" s="3">
        <v>80</v>
      </c>
      <c r="B11" s="2" t="s">
        <v>3</v>
      </c>
      <c r="C11" s="4">
        <v>1174</v>
      </c>
      <c r="D11" s="4">
        <v>702</v>
      </c>
      <c r="E11" s="4"/>
      <c r="F11" s="4"/>
      <c r="G11" s="4"/>
      <c r="H11" s="4"/>
      <c r="I11" s="4">
        <v>115</v>
      </c>
      <c r="J11" s="4">
        <v>18</v>
      </c>
      <c r="K11" s="4"/>
      <c r="L11" s="4">
        <v>8</v>
      </c>
      <c r="M11" s="4">
        <f t="shared" si="0"/>
        <v>141</v>
      </c>
      <c r="N11" s="4">
        <v>48</v>
      </c>
      <c r="O11" s="4">
        <f t="shared" si="1"/>
        <v>891</v>
      </c>
      <c r="P11" s="4">
        <f t="shared" si="2"/>
        <v>283</v>
      </c>
    </row>
    <row r="12" spans="1:16" ht="11.25">
      <c r="A12" s="3">
        <v>88</v>
      </c>
      <c r="B12" s="2" t="s">
        <v>4</v>
      </c>
      <c r="C12" s="4">
        <v>2086</v>
      </c>
      <c r="D12" s="4">
        <v>602</v>
      </c>
      <c r="E12" s="4"/>
      <c r="F12" s="4"/>
      <c r="G12" s="4"/>
      <c r="H12" s="4"/>
      <c r="I12" s="4">
        <v>133</v>
      </c>
      <c r="J12" s="4">
        <v>8</v>
      </c>
      <c r="K12" s="4"/>
      <c r="L12" s="4"/>
      <c r="M12" s="4">
        <f t="shared" si="0"/>
        <v>141</v>
      </c>
      <c r="N12" s="4">
        <v>120</v>
      </c>
      <c r="O12" s="4">
        <f t="shared" si="1"/>
        <v>863</v>
      </c>
      <c r="P12" s="4">
        <f t="shared" si="2"/>
        <v>1223</v>
      </c>
    </row>
    <row r="13" spans="1:16" ht="11.25">
      <c r="A13" s="3">
        <v>99</v>
      </c>
      <c r="B13" s="2" t="s">
        <v>5</v>
      </c>
      <c r="C13" s="4">
        <v>6870</v>
      </c>
      <c r="D13" s="4">
        <v>3288</v>
      </c>
      <c r="E13" s="4"/>
      <c r="F13" s="4"/>
      <c r="G13" s="4"/>
      <c r="H13" s="4"/>
      <c r="I13" s="4">
        <v>1378</v>
      </c>
      <c r="J13" s="4">
        <v>36</v>
      </c>
      <c r="K13" s="4"/>
      <c r="L13" s="4">
        <v>27</v>
      </c>
      <c r="M13" s="4">
        <f t="shared" si="0"/>
        <v>1441</v>
      </c>
      <c r="N13" s="4">
        <v>296</v>
      </c>
      <c r="O13" s="4">
        <f t="shared" si="1"/>
        <v>5025</v>
      </c>
      <c r="P13" s="4">
        <f t="shared" si="2"/>
        <v>1845</v>
      </c>
    </row>
    <row r="14" spans="1:16" ht="11.25">
      <c r="A14" s="3">
        <v>104</v>
      </c>
      <c r="B14" s="2" t="s">
        <v>6</v>
      </c>
      <c r="C14" s="4">
        <v>283</v>
      </c>
      <c r="D14" s="4">
        <v>346</v>
      </c>
      <c r="E14" s="4"/>
      <c r="F14" s="4"/>
      <c r="G14" s="4"/>
      <c r="H14" s="4"/>
      <c r="I14" s="4">
        <v>362</v>
      </c>
      <c r="J14" s="4"/>
      <c r="K14" s="4"/>
      <c r="L14" s="4">
        <v>5</v>
      </c>
      <c r="M14" s="4">
        <f t="shared" si="0"/>
        <v>367</v>
      </c>
      <c r="N14" s="4">
        <v>100</v>
      </c>
      <c r="O14" s="4">
        <f t="shared" si="1"/>
        <v>813</v>
      </c>
      <c r="P14" s="4">
        <f t="shared" si="2"/>
        <v>-530</v>
      </c>
    </row>
    <row r="15" spans="1:16" ht="11.25">
      <c r="A15" s="3">
        <v>107</v>
      </c>
      <c r="B15" s="2" t="s">
        <v>7</v>
      </c>
      <c r="C15" s="4">
        <v>6683</v>
      </c>
      <c r="D15" s="4">
        <v>2725</v>
      </c>
      <c r="E15" s="4"/>
      <c r="F15" s="4"/>
      <c r="G15" s="4"/>
      <c r="H15" s="4"/>
      <c r="I15" s="4">
        <v>603</v>
      </c>
      <c r="J15" s="4">
        <v>51</v>
      </c>
      <c r="K15" s="4"/>
      <c r="L15" s="4">
        <v>162</v>
      </c>
      <c r="M15" s="4">
        <f t="shared" si="0"/>
        <v>816</v>
      </c>
      <c r="N15" s="4">
        <v>43</v>
      </c>
      <c r="O15" s="4">
        <f t="shared" si="1"/>
        <v>3584</v>
      </c>
      <c r="P15" s="4">
        <f t="shared" si="2"/>
        <v>3099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27</v>
      </c>
      <c r="C17" s="4">
        <f aca="true" t="shared" si="3" ref="C17:P17">SUM(C8:C15)</f>
        <v>23672</v>
      </c>
      <c r="D17" s="4">
        <f t="shared" si="3"/>
        <v>13017</v>
      </c>
      <c r="E17" s="4">
        <f t="shared" si="3"/>
        <v>7</v>
      </c>
      <c r="F17" s="4">
        <f t="shared" si="3"/>
        <v>0</v>
      </c>
      <c r="G17" s="4">
        <f t="shared" si="3"/>
        <v>0</v>
      </c>
      <c r="H17" s="4">
        <f t="shared" si="3"/>
        <v>14</v>
      </c>
      <c r="I17" s="4">
        <f t="shared" si="3"/>
        <v>3105</v>
      </c>
      <c r="J17" s="4">
        <f t="shared" si="3"/>
        <v>130</v>
      </c>
      <c r="K17" s="4">
        <f t="shared" si="3"/>
        <v>0</v>
      </c>
      <c r="L17" s="4">
        <f t="shared" si="3"/>
        <v>226</v>
      </c>
      <c r="M17" s="4">
        <f t="shared" si="3"/>
        <v>3482</v>
      </c>
      <c r="N17" s="4">
        <f t="shared" si="3"/>
        <v>863</v>
      </c>
      <c r="O17" s="4">
        <f t="shared" si="3"/>
        <v>17362</v>
      </c>
      <c r="P17" s="4">
        <f t="shared" si="3"/>
        <v>6310</v>
      </c>
    </row>
    <row r="19" spans="1:16" ht="11.25">
      <c r="A19" s="5">
        <v>62</v>
      </c>
      <c r="B19" s="6" t="s">
        <v>8</v>
      </c>
      <c r="C19" s="4"/>
      <c r="D19" s="4">
        <v>5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5">SUM(E19:L19)</f>
        <v>0</v>
      </c>
      <c r="N19" s="4"/>
      <c r="O19" s="4">
        <f aca="true" t="shared" si="5" ref="O19:O25">SUM(N19+M19+D19)</f>
        <v>5</v>
      </c>
      <c r="P19" s="4">
        <f aca="true" t="shared" si="6" ref="P19:P25">SUM(C19-O19)</f>
        <v>-5</v>
      </c>
    </row>
    <row r="20" spans="1:16" ht="11.25">
      <c r="A20" s="5">
        <v>63</v>
      </c>
      <c r="B20" s="6" t="s">
        <v>51</v>
      </c>
      <c r="C20" s="4">
        <v>4</v>
      </c>
      <c r="D20" s="4">
        <v>1</v>
      </c>
      <c r="E20" s="4"/>
      <c r="F20" s="4"/>
      <c r="G20" s="4"/>
      <c r="H20" s="4"/>
      <c r="I20" s="4"/>
      <c r="J20" s="4"/>
      <c r="K20" s="4"/>
      <c r="L20" s="4"/>
      <c r="M20" s="4">
        <f t="shared" si="4"/>
        <v>0</v>
      </c>
      <c r="N20" s="4"/>
      <c r="O20" s="4">
        <f t="shared" si="5"/>
        <v>1</v>
      </c>
      <c r="P20" s="4">
        <f t="shared" si="6"/>
        <v>3</v>
      </c>
    </row>
    <row r="21" spans="1:16" ht="11.25">
      <c r="A21" s="5">
        <v>65</v>
      </c>
      <c r="B21" s="6" t="s">
        <v>9</v>
      </c>
      <c r="C21" s="4">
        <v>48</v>
      </c>
      <c r="D21" s="4">
        <v>15</v>
      </c>
      <c r="E21" s="4"/>
      <c r="F21" s="4"/>
      <c r="G21" s="4"/>
      <c r="H21" s="4"/>
      <c r="I21" s="4"/>
      <c r="J21" s="4">
        <v>2</v>
      </c>
      <c r="K21" s="4">
        <v>3</v>
      </c>
      <c r="L21" s="4"/>
      <c r="M21" s="4">
        <f t="shared" si="4"/>
        <v>5</v>
      </c>
      <c r="N21" s="4"/>
      <c r="O21" s="4">
        <f t="shared" si="5"/>
        <v>20</v>
      </c>
      <c r="P21" s="4">
        <f t="shared" si="6"/>
        <v>28</v>
      </c>
    </row>
    <row r="22" spans="1:16" ht="11.25">
      <c r="A22" s="5">
        <v>68</v>
      </c>
      <c r="B22" s="6" t="s">
        <v>10</v>
      </c>
      <c r="C22" s="4">
        <v>5</v>
      </c>
      <c r="D22" s="4">
        <v>1</v>
      </c>
      <c r="E22" s="4"/>
      <c r="F22" s="4"/>
      <c r="G22" s="4"/>
      <c r="H22" s="4"/>
      <c r="I22" s="4"/>
      <c r="J22" s="4"/>
      <c r="K22" s="4">
        <v>2</v>
      </c>
      <c r="L22" s="4"/>
      <c r="M22" s="4">
        <f t="shared" si="4"/>
        <v>2</v>
      </c>
      <c r="N22" s="4"/>
      <c r="O22" s="4">
        <f t="shared" si="5"/>
        <v>3</v>
      </c>
      <c r="P22" s="4">
        <f t="shared" si="6"/>
        <v>2</v>
      </c>
    </row>
    <row r="23" spans="1:16" ht="11.25">
      <c r="A23" s="5">
        <v>76</v>
      </c>
      <c r="B23" s="6" t="s">
        <v>50</v>
      </c>
      <c r="C23" s="4">
        <v>41</v>
      </c>
      <c r="D23" s="4">
        <v>6</v>
      </c>
      <c r="E23" s="4"/>
      <c r="F23" s="4"/>
      <c r="G23" s="4"/>
      <c r="H23" s="4"/>
      <c r="I23" s="4">
        <v>4</v>
      </c>
      <c r="J23" s="4">
        <v>17</v>
      </c>
      <c r="K23" s="4">
        <v>3</v>
      </c>
      <c r="L23" s="4"/>
      <c r="M23" s="4">
        <f t="shared" si="4"/>
        <v>24</v>
      </c>
      <c r="N23" s="4"/>
      <c r="O23" s="4">
        <f t="shared" si="5"/>
        <v>30</v>
      </c>
      <c r="P23" s="4">
        <f t="shared" si="6"/>
        <v>11</v>
      </c>
    </row>
    <row r="24" spans="1:16" ht="11.25">
      <c r="A24" s="5">
        <v>81</v>
      </c>
      <c r="B24" s="6" t="s">
        <v>11</v>
      </c>
      <c r="C24" s="4">
        <v>412</v>
      </c>
      <c r="D24" s="4">
        <v>142</v>
      </c>
      <c r="E24" s="4"/>
      <c r="F24" s="4"/>
      <c r="G24" s="4"/>
      <c r="H24" s="4"/>
      <c r="I24" s="4"/>
      <c r="J24" s="4">
        <v>3</v>
      </c>
      <c r="K24" s="4"/>
      <c r="L24" s="4">
        <v>3</v>
      </c>
      <c r="M24" s="4">
        <f t="shared" si="4"/>
        <v>6</v>
      </c>
      <c r="N24" s="4">
        <v>29</v>
      </c>
      <c r="O24" s="4">
        <f t="shared" si="5"/>
        <v>177</v>
      </c>
      <c r="P24" s="4">
        <f t="shared" si="6"/>
        <v>235</v>
      </c>
    </row>
    <row r="25" spans="1:16" ht="11.25">
      <c r="A25" s="5">
        <v>94</v>
      </c>
      <c r="B25" s="6" t="s">
        <v>12</v>
      </c>
      <c r="C25" s="4">
        <v>6</v>
      </c>
      <c r="D25" s="4">
        <v>4</v>
      </c>
      <c r="E25" s="4"/>
      <c r="F25" s="4"/>
      <c r="G25" s="4"/>
      <c r="H25" s="4"/>
      <c r="I25" s="4"/>
      <c r="J25" s="4"/>
      <c r="K25" s="4">
        <v>6</v>
      </c>
      <c r="L25" s="4"/>
      <c r="M25" s="4">
        <f t="shared" si="4"/>
        <v>6</v>
      </c>
      <c r="N25" s="4"/>
      <c r="O25" s="4">
        <f t="shared" si="5"/>
        <v>10</v>
      </c>
      <c r="P25" s="4">
        <f t="shared" si="6"/>
        <v>-4</v>
      </c>
    </row>
    <row r="26" spans="1:16" ht="11.25">
      <c r="A26" s="5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1.25">
      <c r="B27" s="2" t="s">
        <v>28</v>
      </c>
      <c r="C27" s="4">
        <f aca="true" t="shared" si="7" ref="C27:P27">SUM(C19:C25)</f>
        <v>516</v>
      </c>
      <c r="D27" s="4">
        <f t="shared" si="7"/>
        <v>174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4</v>
      </c>
      <c r="J27" s="4">
        <f t="shared" si="7"/>
        <v>22</v>
      </c>
      <c r="K27" s="4">
        <f t="shared" si="7"/>
        <v>14</v>
      </c>
      <c r="L27" s="4">
        <f t="shared" si="7"/>
        <v>3</v>
      </c>
      <c r="M27" s="4">
        <f t="shared" si="7"/>
        <v>43</v>
      </c>
      <c r="N27" s="4">
        <f t="shared" si="7"/>
        <v>29</v>
      </c>
      <c r="O27" s="4">
        <f t="shared" si="7"/>
        <v>246</v>
      </c>
      <c r="P27" s="4">
        <f t="shared" si="7"/>
        <v>270</v>
      </c>
    </row>
    <row r="28" spans="3:16" ht="11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10" customFormat="1" ht="12" thickBot="1">
      <c r="A29" s="7"/>
      <c r="B29" s="8" t="s">
        <v>29</v>
      </c>
      <c r="C29" s="9">
        <f aca="true" t="shared" si="8" ref="C29:P29">SUM(C17+C27)</f>
        <v>24188</v>
      </c>
      <c r="D29" s="9">
        <f t="shared" si="8"/>
        <v>13191</v>
      </c>
      <c r="E29" s="9">
        <f t="shared" si="8"/>
        <v>7</v>
      </c>
      <c r="F29" s="9">
        <f t="shared" si="8"/>
        <v>0</v>
      </c>
      <c r="G29" s="9">
        <f t="shared" si="8"/>
        <v>0</v>
      </c>
      <c r="H29" s="9">
        <f t="shared" si="8"/>
        <v>14</v>
      </c>
      <c r="I29" s="9">
        <f t="shared" si="8"/>
        <v>3109</v>
      </c>
      <c r="J29" s="9">
        <f t="shared" si="8"/>
        <v>152</v>
      </c>
      <c r="K29" s="9">
        <f t="shared" si="8"/>
        <v>14</v>
      </c>
      <c r="L29" s="9">
        <f t="shared" si="8"/>
        <v>229</v>
      </c>
      <c r="M29" s="9">
        <f t="shared" si="8"/>
        <v>3525</v>
      </c>
      <c r="N29" s="9">
        <f t="shared" si="8"/>
        <v>892</v>
      </c>
      <c r="O29" s="9">
        <f t="shared" si="8"/>
        <v>17608</v>
      </c>
      <c r="P29" s="9">
        <f t="shared" si="8"/>
        <v>6580</v>
      </c>
    </row>
    <row r="30" spans="1:16" s="10" customFormat="1" ht="11.25">
      <c r="A30" s="10" t="str">
        <f>+'diciembre 2006'!A30</f>
        <v>Fuente: Superintendencia de Salud, Archivo Maestro de Suscripciones y Desahucio de contratos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="10" customFormat="1" ht="11.25">
      <c r="A31" s="10" t="s">
        <v>31</v>
      </c>
    </row>
    <row r="32" s="10" customFormat="1" ht="11.25">
      <c r="A32" s="10" t="s">
        <v>32</v>
      </c>
    </row>
    <row r="33" spans="1:2" s="10" customFormat="1" ht="11.25">
      <c r="A33" s="2" t="s">
        <v>33</v>
      </c>
      <c r="B33" s="2"/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  <row r="45" ht="11.25">
      <c r="A45" s="2" t="s">
        <v>45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>
      <c r="A3" s="17" t="s">
        <v>52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5" spans="1:16" ht="11.25">
      <c r="A5" s="13"/>
      <c r="B5" s="13"/>
      <c r="C5" s="13"/>
      <c r="D5" s="13"/>
      <c r="E5" s="20" t="s">
        <v>15</v>
      </c>
      <c r="F5" s="20"/>
      <c r="G5" s="20"/>
      <c r="H5" s="20"/>
      <c r="I5" s="20"/>
      <c r="J5" s="20"/>
      <c r="K5" s="20"/>
      <c r="L5" s="20"/>
      <c r="M5" s="13"/>
      <c r="N5" s="13"/>
      <c r="O5" s="13"/>
      <c r="P5" s="13"/>
    </row>
    <row r="6" spans="1:16" ht="11.25">
      <c r="A6" s="18" t="s">
        <v>0</v>
      </c>
      <c r="B6" s="18" t="s">
        <v>13</v>
      </c>
      <c r="C6" s="18" t="s">
        <v>14</v>
      </c>
      <c r="D6" s="18" t="s">
        <v>46</v>
      </c>
      <c r="E6" s="18" t="s">
        <v>16</v>
      </c>
      <c r="F6" s="18" t="s">
        <v>17</v>
      </c>
      <c r="G6" s="18" t="s">
        <v>18</v>
      </c>
      <c r="H6" s="18" t="s">
        <v>19</v>
      </c>
      <c r="I6" s="18" t="s">
        <v>21</v>
      </c>
      <c r="J6" s="18" t="s">
        <v>20</v>
      </c>
      <c r="K6" s="18" t="s">
        <v>22</v>
      </c>
      <c r="L6" s="18" t="s">
        <v>23</v>
      </c>
      <c r="M6" s="18" t="s">
        <v>24</v>
      </c>
      <c r="N6" s="18" t="s">
        <v>47</v>
      </c>
      <c r="O6" s="18" t="s">
        <v>25</v>
      </c>
      <c r="P6" s="18" t="s">
        <v>26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2067</v>
      </c>
      <c r="D8" s="4">
        <v>824</v>
      </c>
      <c r="E8" s="4">
        <v>2</v>
      </c>
      <c r="F8" s="4"/>
      <c r="G8" s="4"/>
      <c r="H8" s="4"/>
      <c r="I8" s="4">
        <v>552</v>
      </c>
      <c r="J8" s="4">
        <v>10</v>
      </c>
      <c r="K8" s="4"/>
      <c r="L8" s="4">
        <v>11</v>
      </c>
      <c r="M8" s="4">
        <f aca="true" t="shared" si="0" ref="M8:M15">SUM(E8:L8)</f>
        <v>575</v>
      </c>
      <c r="N8" s="4">
        <v>76</v>
      </c>
      <c r="O8" s="4">
        <f aca="true" t="shared" si="1" ref="O8:O15">SUM(N8+M8+D8)</f>
        <v>1475</v>
      </c>
      <c r="P8" s="4">
        <f aca="true" t="shared" si="2" ref="P8:P15">SUM(C8-O8)</f>
        <v>592</v>
      </c>
    </row>
    <row r="9" spans="1:16" ht="11.25">
      <c r="A9" s="3">
        <v>70</v>
      </c>
      <c r="B9" s="2" t="s">
        <v>2</v>
      </c>
      <c r="C9" s="4">
        <v>335</v>
      </c>
      <c r="D9" s="4">
        <v>136</v>
      </c>
      <c r="E9" s="4"/>
      <c r="F9" s="4"/>
      <c r="G9" s="4"/>
      <c r="H9" s="4"/>
      <c r="I9" s="4">
        <v>48</v>
      </c>
      <c r="J9" s="4">
        <v>1</v>
      </c>
      <c r="K9" s="4"/>
      <c r="L9" s="4">
        <v>3</v>
      </c>
      <c r="M9" s="4">
        <f t="shared" si="0"/>
        <v>52</v>
      </c>
      <c r="N9" s="4">
        <v>38</v>
      </c>
      <c r="O9" s="4">
        <f t="shared" si="1"/>
        <v>226</v>
      </c>
      <c r="P9" s="4">
        <f t="shared" si="2"/>
        <v>109</v>
      </c>
    </row>
    <row r="10" spans="1:16" ht="11.25">
      <c r="A10" s="3">
        <v>78</v>
      </c>
      <c r="B10" s="2" t="s">
        <v>48</v>
      </c>
      <c r="C10" s="4">
        <v>2605</v>
      </c>
      <c r="D10" s="4">
        <v>2805</v>
      </c>
      <c r="E10" s="4"/>
      <c r="F10" s="4"/>
      <c r="G10" s="4"/>
      <c r="H10" s="4">
        <v>1</v>
      </c>
      <c r="I10" s="4">
        <v>29</v>
      </c>
      <c r="J10" s="4">
        <v>4</v>
      </c>
      <c r="K10" s="4"/>
      <c r="L10" s="4"/>
      <c r="M10" s="4">
        <f t="shared" si="0"/>
        <v>34</v>
      </c>
      <c r="N10" s="4">
        <v>99</v>
      </c>
      <c r="O10" s="4">
        <f t="shared" si="1"/>
        <v>2938</v>
      </c>
      <c r="P10" s="4">
        <f t="shared" si="2"/>
        <v>-333</v>
      </c>
    </row>
    <row r="11" spans="1:16" ht="11.25">
      <c r="A11" s="3">
        <v>80</v>
      </c>
      <c r="B11" s="2" t="s">
        <v>3</v>
      </c>
      <c r="C11" s="4">
        <v>863</v>
      </c>
      <c r="D11" s="4">
        <v>495</v>
      </c>
      <c r="E11" s="4"/>
      <c r="F11" s="4"/>
      <c r="G11" s="4"/>
      <c r="H11" s="4"/>
      <c r="I11" s="4">
        <v>258</v>
      </c>
      <c r="J11" s="4">
        <v>6</v>
      </c>
      <c r="K11" s="4"/>
      <c r="L11" s="4">
        <v>2</v>
      </c>
      <c r="M11" s="4">
        <f t="shared" si="0"/>
        <v>266</v>
      </c>
      <c r="N11" s="4">
        <v>44</v>
      </c>
      <c r="O11" s="4">
        <f t="shared" si="1"/>
        <v>805</v>
      </c>
      <c r="P11" s="4">
        <f t="shared" si="2"/>
        <v>58</v>
      </c>
    </row>
    <row r="12" spans="1:16" ht="11.25">
      <c r="A12" s="3">
        <v>88</v>
      </c>
      <c r="B12" s="2" t="s">
        <v>4</v>
      </c>
      <c r="C12" s="4">
        <v>1613</v>
      </c>
      <c r="D12" s="4">
        <v>449</v>
      </c>
      <c r="E12" s="4"/>
      <c r="F12" s="4"/>
      <c r="G12" s="4"/>
      <c r="H12" s="4"/>
      <c r="I12" s="4">
        <v>112</v>
      </c>
      <c r="J12" s="4">
        <v>6</v>
      </c>
      <c r="K12" s="4"/>
      <c r="L12" s="4"/>
      <c r="M12" s="4">
        <f t="shared" si="0"/>
        <v>118</v>
      </c>
      <c r="N12" s="4">
        <v>95</v>
      </c>
      <c r="O12" s="4">
        <f t="shared" si="1"/>
        <v>662</v>
      </c>
      <c r="P12" s="4">
        <f t="shared" si="2"/>
        <v>951</v>
      </c>
    </row>
    <row r="13" spans="1:16" ht="11.25">
      <c r="A13" s="3">
        <v>99</v>
      </c>
      <c r="B13" s="2" t="s">
        <v>5</v>
      </c>
      <c r="C13" s="4">
        <v>4509</v>
      </c>
      <c r="D13" s="4">
        <v>2495</v>
      </c>
      <c r="E13" s="4"/>
      <c r="F13" s="4"/>
      <c r="G13" s="4"/>
      <c r="H13" s="4"/>
      <c r="I13" s="4">
        <v>1986</v>
      </c>
      <c r="J13" s="4">
        <v>37</v>
      </c>
      <c r="K13" s="4"/>
      <c r="L13" s="4">
        <v>24</v>
      </c>
      <c r="M13" s="4">
        <f t="shared" si="0"/>
        <v>2047</v>
      </c>
      <c r="N13" s="4">
        <v>196</v>
      </c>
      <c r="O13" s="4">
        <f t="shared" si="1"/>
        <v>4738</v>
      </c>
      <c r="P13" s="4">
        <f t="shared" si="2"/>
        <v>-229</v>
      </c>
    </row>
    <row r="14" spans="1:16" ht="11.25">
      <c r="A14" s="3">
        <v>104</v>
      </c>
      <c r="B14" s="2" t="s">
        <v>6</v>
      </c>
      <c r="C14" s="4">
        <v>47</v>
      </c>
      <c r="D14" s="4">
        <v>71</v>
      </c>
      <c r="E14" s="4">
        <v>2</v>
      </c>
      <c r="F14" s="4"/>
      <c r="G14" s="4"/>
      <c r="H14" s="4"/>
      <c r="I14" s="4">
        <v>1</v>
      </c>
      <c r="J14" s="4"/>
      <c r="K14" s="4"/>
      <c r="L14" s="4"/>
      <c r="M14" s="4">
        <f t="shared" si="0"/>
        <v>3</v>
      </c>
      <c r="N14" s="4">
        <v>53</v>
      </c>
      <c r="O14" s="4">
        <f t="shared" si="1"/>
        <v>127</v>
      </c>
      <c r="P14" s="4">
        <f t="shared" si="2"/>
        <v>-80</v>
      </c>
    </row>
    <row r="15" spans="1:16" ht="11.25">
      <c r="A15" s="3">
        <v>107</v>
      </c>
      <c r="B15" s="2" t="s">
        <v>7</v>
      </c>
      <c r="C15" s="4">
        <v>5195</v>
      </c>
      <c r="D15" s="4">
        <v>1965</v>
      </c>
      <c r="E15" s="4">
        <v>3</v>
      </c>
      <c r="F15" s="4"/>
      <c r="G15" s="4"/>
      <c r="H15" s="4"/>
      <c r="I15" s="4">
        <v>746</v>
      </c>
      <c r="J15" s="4">
        <v>27</v>
      </c>
      <c r="K15" s="4"/>
      <c r="L15" s="4">
        <v>168</v>
      </c>
      <c r="M15" s="4">
        <f t="shared" si="0"/>
        <v>944</v>
      </c>
      <c r="N15" s="4">
        <v>26</v>
      </c>
      <c r="O15" s="4">
        <f t="shared" si="1"/>
        <v>2935</v>
      </c>
      <c r="P15" s="4">
        <f t="shared" si="2"/>
        <v>2260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27</v>
      </c>
      <c r="C17" s="4">
        <f aca="true" t="shared" si="3" ref="C17:P17">SUM(C8:C15)</f>
        <v>17234</v>
      </c>
      <c r="D17" s="4">
        <f t="shared" si="3"/>
        <v>9240</v>
      </c>
      <c r="E17" s="4">
        <f t="shared" si="3"/>
        <v>7</v>
      </c>
      <c r="F17" s="4">
        <f t="shared" si="3"/>
        <v>0</v>
      </c>
      <c r="G17" s="4">
        <f t="shared" si="3"/>
        <v>0</v>
      </c>
      <c r="H17" s="4">
        <f t="shared" si="3"/>
        <v>1</v>
      </c>
      <c r="I17" s="4">
        <f t="shared" si="3"/>
        <v>3732</v>
      </c>
      <c r="J17" s="4">
        <f t="shared" si="3"/>
        <v>91</v>
      </c>
      <c r="K17" s="4">
        <f t="shared" si="3"/>
        <v>0</v>
      </c>
      <c r="L17" s="4">
        <f t="shared" si="3"/>
        <v>208</v>
      </c>
      <c r="M17" s="4">
        <f t="shared" si="3"/>
        <v>4039</v>
      </c>
      <c r="N17" s="4">
        <f t="shared" si="3"/>
        <v>627</v>
      </c>
      <c r="O17" s="4">
        <f t="shared" si="3"/>
        <v>13906</v>
      </c>
      <c r="P17" s="4">
        <f t="shared" si="3"/>
        <v>3328</v>
      </c>
    </row>
    <row r="19" spans="1:16" ht="11.25">
      <c r="A19" s="5">
        <v>62</v>
      </c>
      <c r="B19" s="6" t="s">
        <v>8</v>
      </c>
      <c r="C19" s="4">
        <v>6</v>
      </c>
      <c r="D19" s="4">
        <v>7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5">SUM(E19:L19)</f>
        <v>0</v>
      </c>
      <c r="N19" s="4"/>
      <c r="O19" s="4">
        <f aca="true" t="shared" si="5" ref="O19:O25">SUM(N19+M19+D19)</f>
        <v>7</v>
      </c>
      <c r="P19" s="4">
        <f aca="true" t="shared" si="6" ref="P19:P25">SUM(C19-O19)</f>
        <v>-1</v>
      </c>
    </row>
    <row r="20" spans="1:16" ht="11.25">
      <c r="A20" s="5">
        <v>63</v>
      </c>
      <c r="B20" s="6" t="s">
        <v>51</v>
      </c>
      <c r="C20" s="4">
        <v>23</v>
      </c>
      <c r="D20" s="4">
        <v>145</v>
      </c>
      <c r="E20" s="4"/>
      <c r="F20" s="4"/>
      <c r="G20" s="4"/>
      <c r="H20" s="4"/>
      <c r="I20" s="4">
        <v>12</v>
      </c>
      <c r="J20" s="4">
        <v>2</v>
      </c>
      <c r="K20" s="4">
        <v>3</v>
      </c>
      <c r="L20" s="4"/>
      <c r="M20" s="4">
        <f t="shared" si="4"/>
        <v>17</v>
      </c>
      <c r="N20" s="4"/>
      <c r="O20" s="4">
        <f t="shared" si="5"/>
        <v>162</v>
      </c>
      <c r="P20" s="4">
        <f t="shared" si="6"/>
        <v>-139</v>
      </c>
    </row>
    <row r="21" spans="1:16" ht="11.25">
      <c r="A21" s="5">
        <v>65</v>
      </c>
      <c r="B21" s="6" t="s">
        <v>9</v>
      </c>
      <c r="C21" s="4">
        <v>48</v>
      </c>
      <c r="D21" s="4">
        <v>18</v>
      </c>
      <c r="E21" s="4"/>
      <c r="F21" s="4"/>
      <c r="G21" s="4"/>
      <c r="H21" s="4"/>
      <c r="I21" s="4"/>
      <c r="J21" s="4">
        <v>4</v>
      </c>
      <c r="K21" s="4">
        <v>35</v>
      </c>
      <c r="L21" s="4"/>
      <c r="M21" s="4">
        <f t="shared" si="4"/>
        <v>39</v>
      </c>
      <c r="N21" s="4"/>
      <c r="O21" s="4">
        <f t="shared" si="5"/>
        <v>57</v>
      </c>
      <c r="P21" s="4">
        <f t="shared" si="6"/>
        <v>-9</v>
      </c>
    </row>
    <row r="22" spans="1:16" ht="11.25">
      <c r="A22" s="5">
        <v>68</v>
      </c>
      <c r="B22" s="6" t="s">
        <v>10</v>
      </c>
      <c r="C22" s="4">
        <v>1</v>
      </c>
      <c r="D22" s="4">
        <v>1</v>
      </c>
      <c r="E22" s="4"/>
      <c r="F22" s="4"/>
      <c r="G22" s="4"/>
      <c r="H22" s="4"/>
      <c r="I22" s="4"/>
      <c r="J22" s="4"/>
      <c r="K22" s="4"/>
      <c r="L22" s="4"/>
      <c r="M22" s="4">
        <f t="shared" si="4"/>
        <v>0</v>
      </c>
      <c r="N22" s="4"/>
      <c r="O22" s="4">
        <f t="shared" si="5"/>
        <v>1</v>
      </c>
      <c r="P22" s="4">
        <f t="shared" si="6"/>
        <v>0</v>
      </c>
    </row>
    <row r="23" spans="1:16" ht="11.25">
      <c r="A23" s="5">
        <v>76</v>
      </c>
      <c r="B23" s="6" t="s">
        <v>50</v>
      </c>
      <c r="C23" s="4">
        <v>38</v>
      </c>
      <c r="D23" s="4">
        <v>8</v>
      </c>
      <c r="E23" s="4"/>
      <c r="F23" s="4"/>
      <c r="G23" s="4"/>
      <c r="H23" s="4"/>
      <c r="I23" s="4">
        <v>7</v>
      </c>
      <c r="J23" s="4">
        <v>16</v>
      </c>
      <c r="K23" s="4">
        <v>2</v>
      </c>
      <c r="L23" s="4"/>
      <c r="M23" s="4">
        <f t="shared" si="4"/>
        <v>25</v>
      </c>
      <c r="N23" s="4"/>
      <c r="O23" s="4">
        <f t="shared" si="5"/>
        <v>33</v>
      </c>
      <c r="P23" s="4">
        <f t="shared" si="6"/>
        <v>5</v>
      </c>
    </row>
    <row r="24" spans="1:16" ht="11.25">
      <c r="A24" s="5">
        <v>81</v>
      </c>
      <c r="B24" s="6" t="s">
        <v>11</v>
      </c>
      <c r="C24" s="4">
        <v>313</v>
      </c>
      <c r="D24" s="4">
        <v>68</v>
      </c>
      <c r="E24" s="4">
        <v>1</v>
      </c>
      <c r="F24" s="4"/>
      <c r="G24" s="4"/>
      <c r="H24" s="4"/>
      <c r="I24" s="4"/>
      <c r="J24" s="4">
        <v>1</v>
      </c>
      <c r="K24" s="4"/>
      <c r="L24" s="4"/>
      <c r="M24" s="4">
        <f t="shared" si="4"/>
        <v>2</v>
      </c>
      <c r="N24" s="4">
        <v>22</v>
      </c>
      <c r="O24" s="4">
        <f t="shared" si="5"/>
        <v>92</v>
      </c>
      <c r="P24" s="4">
        <f t="shared" si="6"/>
        <v>221</v>
      </c>
    </row>
    <row r="25" spans="1:16" ht="11.25">
      <c r="A25" s="5">
        <v>94</v>
      </c>
      <c r="B25" s="6" t="s">
        <v>12</v>
      </c>
      <c r="C25" s="4">
        <v>2</v>
      </c>
      <c r="D25" s="4">
        <v>2</v>
      </c>
      <c r="E25" s="4"/>
      <c r="F25" s="4"/>
      <c r="G25" s="4"/>
      <c r="H25" s="4"/>
      <c r="I25" s="4"/>
      <c r="J25" s="4">
        <v>1</v>
      </c>
      <c r="K25" s="4">
        <v>8</v>
      </c>
      <c r="L25" s="4"/>
      <c r="M25" s="4">
        <f t="shared" si="4"/>
        <v>9</v>
      </c>
      <c r="N25" s="4"/>
      <c r="O25" s="4">
        <f t="shared" si="5"/>
        <v>11</v>
      </c>
      <c r="P25" s="4">
        <f t="shared" si="6"/>
        <v>-9</v>
      </c>
    </row>
    <row r="26" spans="1:16" ht="11.25">
      <c r="A26" s="5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1.25">
      <c r="B27" s="2" t="s">
        <v>28</v>
      </c>
      <c r="C27" s="4">
        <f aca="true" t="shared" si="7" ref="C27:P27">SUM(C19:C25)</f>
        <v>431</v>
      </c>
      <c r="D27" s="4">
        <f t="shared" si="7"/>
        <v>249</v>
      </c>
      <c r="E27" s="4">
        <f t="shared" si="7"/>
        <v>1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19</v>
      </c>
      <c r="J27" s="4">
        <f t="shared" si="7"/>
        <v>24</v>
      </c>
      <c r="K27" s="4">
        <f t="shared" si="7"/>
        <v>48</v>
      </c>
      <c r="L27" s="4">
        <f t="shared" si="7"/>
        <v>0</v>
      </c>
      <c r="M27" s="4">
        <f t="shared" si="7"/>
        <v>92</v>
      </c>
      <c r="N27" s="4">
        <f t="shared" si="7"/>
        <v>22</v>
      </c>
      <c r="O27" s="4">
        <f t="shared" si="7"/>
        <v>363</v>
      </c>
      <c r="P27" s="4">
        <f t="shared" si="7"/>
        <v>68</v>
      </c>
    </row>
    <row r="28" spans="3:16" ht="11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10" customFormat="1" ht="12" thickBot="1">
      <c r="A29" s="7"/>
      <c r="B29" s="8" t="s">
        <v>29</v>
      </c>
      <c r="C29" s="9">
        <f aca="true" t="shared" si="8" ref="C29:P29">SUM(C17+C27)</f>
        <v>17665</v>
      </c>
      <c r="D29" s="9">
        <f t="shared" si="8"/>
        <v>9489</v>
      </c>
      <c r="E29" s="9">
        <f t="shared" si="8"/>
        <v>8</v>
      </c>
      <c r="F29" s="9">
        <f t="shared" si="8"/>
        <v>0</v>
      </c>
      <c r="G29" s="9">
        <f t="shared" si="8"/>
        <v>0</v>
      </c>
      <c r="H29" s="9">
        <f t="shared" si="8"/>
        <v>1</v>
      </c>
      <c r="I29" s="9">
        <f t="shared" si="8"/>
        <v>3751</v>
      </c>
      <c r="J29" s="9">
        <f t="shared" si="8"/>
        <v>115</v>
      </c>
      <c r="K29" s="9">
        <f t="shared" si="8"/>
        <v>48</v>
      </c>
      <c r="L29" s="9">
        <f t="shared" si="8"/>
        <v>208</v>
      </c>
      <c r="M29" s="9">
        <f t="shared" si="8"/>
        <v>4131</v>
      </c>
      <c r="N29" s="9">
        <f t="shared" si="8"/>
        <v>649</v>
      </c>
      <c r="O29" s="9">
        <f t="shared" si="8"/>
        <v>14269</v>
      </c>
      <c r="P29" s="9">
        <f t="shared" si="8"/>
        <v>3396</v>
      </c>
    </row>
    <row r="30" spans="1:16" s="10" customFormat="1" ht="11.25">
      <c r="A30" s="10" t="s">
        <v>49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="10" customFormat="1" ht="11.25">
      <c r="A31" s="10" t="s">
        <v>31</v>
      </c>
    </row>
    <row r="32" s="10" customFormat="1" ht="11.25">
      <c r="A32" s="10" t="s">
        <v>32</v>
      </c>
    </row>
    <row r="33" spans="1:2" s="10" customFormat="1" ht="11.25">
      <c r="A33" s="2" t="s">
        <v>33</v>
      </c>
      <c r="B33" s="2"/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  <row r="45" ht="11.25">
      <c r="A45" s="2" t="s">
        <v>45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E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>
      <c r="A3" s="17" t="s">
        <v>63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5" spans="1:16" ht="11.25">
      <c r="A5" s="13"/>
      <c r="B5" s="13"/>
      <c r="C5" s="13"/>
      <c r="D5" s="13"/>
      <c r="E5" s="20" t="s">
        <v>15</v>
      </c>
      <c r="F5" s="20"/>
      <c r="G5" s="20"/>
      <c r="H5" s="20"/>
      <c r="I5" s="20"/>
      <c r="J5" s="20"/>
      <c r="K5" s="20"/>
      <c r="L5" s="20"/>
      <c r="M5" s="13"/>
      <c r="N5" s="13"/>
      <c r="O5" s="13"/>
      <c r="P5" s="13"/>
    </row>
    <row r="6" spans="1:16" ht="11.25">
      <c r="A6" s="18" t="s">
        <v>0</v>
      </c>
      <c r="B6" s="18" t="s">
        <v>13</v>
      </c>
      <c r="C6" s="18" t="s">
        <v>14</v>
      </c>
      <c r="D6" s="18" t="s">
        <v>46</v>
      </c>
      <c r="E6" s="18" t="s">
        <v>16</v>
      </c>
      <c r="F6" s="18" t="s">
        <v>17</v>
      </c>
      <c r="G6" s="18" t="s">
        <v>18</v>
      </c>
      <c r="H6" s="18" t="s">
        <v>19</v>
      </c>
      <c r="I6" s="18" t="s">
        <v>21</v>
      </c>
      <c r="J6" s="18" t="s">
        <v>20</v>
      </c>
      <c r="K6" s="18" t="s">
        <v>22</v>
      </c>
      <c r="L6" s="18" t="s">
        <v>23</v>
      </c>
      <c r="M6" s="18" t="s">
        <v>24</v>
      </c>
      <c r="N6" s="18" t="s">
        <v>47</v>
      </c>
      <c r="O6" s="18" t="s">
        <v>25</v>
      </c>
      <c r="P6" s="18" t="s">
        <v>26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1740</v>
      </c>
      <c r="D8" s="4">
        <v>833</v>
      </c>
      <c r="E8" s="4">
        <v>6</v>
      </c>
      <c r="F8" s="4"/>
      <c r="G8" s="4"/>
      <c r="H8" s="4"/>
      <c r="I8" s="4">
        <v>346</v>
      </c>
      <c r="J8" s="4">
        <v>12</v>
      </c>
      <c r="K8" s="4"/>
      <c r="L8" s="4">
        <v>4</v>
      </c>
      <c r="M8" s="4">
        <f aca="true" t="shared" si="0" ref="M8:M15">SUM(E8:L8)</f>
        <v>368</v>
      </c>
      <c r="N8" s="4">
        <v>125</v>
      </c>
      <c r="O8" s="4">
        <f aca="true" t="shared" si="1" ref="O8:O15">SUM(N8+M8+D8)</f>
        <v>1326</v>
      </c>
      <c r="P8" s="4">
        <f aca="true" t="shared" si="2" ref="P8:P15">SUM(C8-O8)</f>
        <v>414</v>
      </c>
    </row>
    <row r="9" spans="1:16" ht="11.25">
      <c r="A9" s="3">
        <v>70</v>
      </c>
      <c r="B9" s="2" t="s">
        <v>2</v>
      </c>
      <c r="C9" s="4">
        <v>241</v>
      </c>
      <c r="D9" s="4">
        <v>205</v>
      </c>
      <c r="E9" s="4"/>
      <c r="F9" s="4"/>
      <c r="G9" s="4"/>
      <c r="H9" s="4"/>
      <c r="I9" s="4"/>
      <c r="J9" s="4">
        <v>4</v>
      </c>
      <c r="K9" s="4">
        <v>1</v>
      </c>
      <c r="L9" s="4">
        <v>3</v>
      </c>
      <c r="M9" s="4">
        <f t="shared" si="0"/>
        <v>8</v>
      </c>
      <c r="N9" s="4">
        <v>4</v>
      </c>
      <c r="O9" s="4">
        <f t="shared" si="1"/>
        <v>217</v>
      </c>
      <c r="P9" s="4">
        <f t="shared" si="2"/>
        <v>24</v>
      </c>
    </row>
    <row r="10" spans="1:16" ht="11.25">
      <c r="A10" s="3">
        <v>78</v>
      </c>
      <c r="B10" s="2" t="s">
        <v>48</v>
      </c>
      <c r="C10" s="4">
        <v>3391</v>
      </c>
      <c r="D10" s="4">
        <v>3667</v>
      </c>
      <c r="E10" s="4"/>
      <c r="F10" s="4"/>
      <c r="G10" s="4"/>
      <c r="H10" s="4">
        <v>1</v>
      </c>
      <c r="I10" s="4">
        <v>2072</v>
      </c>
      <c r="J10" s="4">
        <v>2</v>
      </c>
      <c r="K10" s="4"/>
      <c r="L10" s="4"/>
      <c r="M10" s="4">
        <f t="shared" si="0"/>
        <v>2075</v>
      </c>
      <c r="N10" s="4">
        <v>77</v>
      </c>
      <c r="O10" s="4">
        <f t="shared" si="1"/>
        <v>5819</v>
      </c>
      <c r="P10" s="4">
        <f t="shared" si="2"/>
        <v>-2428</v>
      </c>
    </row>
    <row r="11" spans="1:16" ht="11.25">
      <c r="A11" s="3">
        <v>80</v>
      </c>
      <c r="B11" s="2" t="s">
        <v>3</v>
      </c>
      <c r="C11" s="4">
        <v>997</v>
      </c>
      <c r="D11" s="4">
        <v>515</v>
      </c>
      <c r="E11" s="4"/>
      <c r="F11" s="4"/>
      <c r="G11" s="4"/>
      <c r="H11" s="4"/>
      <c r="I11" s="4">
        <v>238</v>
      </c>
      <c r="J11" s="4">
        <v>10</v>
      </c>
      <c r="K11" s="4"/>
      <c r="L11" s="4">
        <v>15</v>
      </c>
      <c r="M11" s="4">
        <f t="shared" si="0"/>
        <v>263</v>
      </c>
      <c r="N11" s="4">
        <v>57</v>
      </c>
      <c r="O11" s="4">
        <f t="shared" si="1"/>
        <v>835</v>
      </c>
      <c r="P11" s="4">
        <f t="shared" si="2"/>
        <v>162</v>
      </c>
    </row>
    <row r="12" spans="1:16" ht="11.25">
      <c r="A12" s="3">
        <v>88</v>
      </c>
      <c r="B12" s="2" t="s">
        <v>4</v>
      </c>
      <c r="C12" s="4">
        <v>1288</v>
      </c>
      <c r="D12" s="4">
        <v>679</v>
      </c>
      <c r="E12" s="4">
        <v>2</v>
      </c>
      <c r="F12" s="4"/>
      <c r="G12" s="4"/>
      <c r="H12" s="4">
        <v>1</v>
      </c>
      <c r="I12" s="4">
        <v>123</v>
      </c>
      <c r="J12" s="4">
        <v>7</v>
      </c>
      <c r="K12" s="4"/>
      <c r="L12" s="4"/>
      <c r="M12" s="4">
        <f t="shared" si="0"/>
        <v>133</v>
      </c>
      <c r="N12" s="4">
        <v>184</v>
      </c>
      <c r="O12" s="4">
        <f t="shared" si="1"/>
        <v>996</v>
      </c>
      <c r="P12" s="4">
        <f t="shared" si="2"/>
        <v>292</v>
      </c>
    </row>
    <row r="13" spans="1:16" ht="11.25">
      <c r="A13" s="3">
        <v>99</v>
      </c>
      <c r="B13" s="2" t="s">
        <v>5</v>
      </c>
      <c r="C13" s="4">
        <v>5349</v>
      </c>
      <c r="D13" s="4">
        <v>2630</v>
      </c>
      <c r="E13" s="4"/>
      <c r="F13" s="4"/>
      <c r="G13" s="4"/>
      <c r="H13" s="4"/>
      <c r="I13" s="4">
        <v>1612</v>
      </c>
      <c r="J13" s="4">
        <v>55</v>
      </c>
      <c r="K13" s="4"/>
      <c r="L13" s="4">
        <v>51</v>
      </c>
      <c r="M13" s="4">
        <f t="shared" si="0"/>
        <v>1718</v>
      </c>
      <c r="N13" s="4">
        <v>319</v>
      </c>
      <c r="O13" s="4">
        <f t="shared" si="1"/>
        <v>4667</v>
      </c>
      <c r="P13" s="4">
        <f t="shared" si="2"/>
        <v>682</v>
      </c>
    </row>
    <row r="14" spans="1:16" ht="11.25">
      <c r="A14" s="3">
        <v>104</v>
      </c>
      <c r="B14" s="2" t="s">
        <v>6</v>
      </c>
      <c r="C14" s="4">
        <v>524</v>
      </c>
      <c r="D14" s="4">
        <v>239</v>
      </c>
      <c r="E14" s="4">
        <v>1</v>
      </c>
      <c r="F14" s="4"/>
      <c r="G14" s="4"/>
      <c r="H14" s="4"/>
      <c r="I14" s="4"/>
      <c r="J14" s="4">
        <v>2</v>
      </c>
      <c r="K14" s="4">
        <v>1</v>
      </c>
      <c r="L14" s="4"/>
      <c r="M14" s="4">
        <f t="shared" si="0"/>
        <v>4</v>
      </c>
      <c r="N14" s="4">
        <v>159</v>
      </c>
      <c r="O14" s="4">
        <f t="shared" si="1"/>
        <v>402</v>
      </c>
      <c r="P14" s="4">
        <f t="shared" si="2"/>
        <v>122</v>
      </c>
    </row>
    <row r="15" spans="1:16" ht="11.25">
      <c r="A15" s="3">
        <v>107</v>
      </c>
      <c r="B15" s="2" t="s">
        <v>7</v>
      </c>
      <c r="C15" s="4">
        <v>4317</v>
      </c>
      <c r="D15" s="4">
        <v>2759</v>
      </c>
      <c r="E15" s="4">
        <v>3</v>
      </c>
      <c r="F15" s="4"/>
      <c r="G15" s="4">
        <v>471</v>
      </c>
      <c r="H15" s="4"/>
      <c r="I15" s="4">
        <v>170</v>
      </c>
      <c r="J15" s="4">
        <v>46</v>
      </c>
      <c r="K15" s="4"/>
      <c r="L15" s="4">
        <v>92</v>
      </c>
      <c r="M15" s="4">
        <f t="shared" si="0"/>
        <v>782</v>
      </c>
      <c r="N15" s="4">
        <v>124</v>
      </c>
      <c r="O15" s="4">
        <f t="shared" si="1"/>
        <v>3665</v>
      </c>
      <c r="P15" s="4">
        <f t="shared" si="2"/>
        <v>652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27</v>
      </c>
      <c r="C17" s="4">
        <f aca="true" t="shared" si="3" ref="C17:P17">SUM(C8:C15)</f>
        <v>17847</v>
      </c>
      <c r="D17" s="4">
        <f t="shared" si="3"/>
        <v>11527</v>
      </c>
      <c r="E17" s="4">
        <f t="shared" si="3"/>
        <v>12</v>
      </c>
      <c r="F17" s="4">
        <f t="shared" si="3"/>
        <v>0</v>
      </c>
      <c r="G17" s="4">
        <f t="shared" si="3"/>
        <v>471</v>
      </c>
      <c r="H17" s="4">
        <f t="shared" si="3"/>
        <v>2</v>
      </c>
      <c r="I17" s="4">
        <f t="shared" si="3"/>
        <v>4561</v>
      </c>
      <c r="J17" s="4">
        <f t="shared" si="3"/>
        <v>138</v>
      </c>
      <c r="K17" s="4">
        <f t="shared" si="3"/>
        <v>2</v>
      </c>
      <c r="L17" s="4">
        <f t="shared" si="3"/>
        <v>165</v>
      </c>
      <c r="M17" s="4">
        <f t="shared" si="3"/>
        <v>5351</v>
      </c>
      <c r="N17" s="4">
        <f t="shared" si="3"/>
        <v>1049</v>
      </c>
      <c r="O17" s="4">
        <f t="shared" si="3"/>
        <v>17927</v>
      </c>
      <c r="P17" s="4">
        <f t="shared" si="3"/>
        <v>-80</v>
      </c>
    </row>
    <row r="19" spans="1:16" ht="11.25">
      <c r="A19" s="5">
        <v>62</v>
      </c>
      <c r="B19" s="6" t="s">
        <v>8</v>
      </c>
      <c r="C19" s="4">
        <v>28</v>
      </c>
      <c r="D19" s="4">
        <v>6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5">SUM(E19:L19)</f>
        <v>0</v>
      </c>
      <c r="N19" s="4"/>
      <c r="O19" s="4">
        <f aca="true" t="shared" si="5" ref="O19:O25">SUM(N19+M19+D19)</f>
        <v>6</v>
      </c>
      <c r="P19" s="4">
        <f aca="true" t="shared" si="6" ref="P19:P25">SUM(C19-O19)</f>
        <v>22</v>
      </c>
    </row>
    <row r="20" spans="1:16" ht="11.25">
      <c r="A20" s="5">
        <v>63</v>
      </c>
      <c r="B20" s="6" t="s">
        <v>51</v>
      </c>
      <c r="C20" s="4">
        <v>35</v>
      </c>
      <c r="D20" s="4">
        <v>142</v>
      </c>
      <c r="E20" s="4"/>
      <c r="F20" s="4"/>
      <c r="G20" s="4"/>
      <c r="H20" s="4"/>
      <c r="I20" s="4"/>
      <c r="J20" s="4">
        <v>1</v>
      </c>
      <c r="K20" s="4"/>
      <c r="L20" s="4">
        <v>1</v>
      </c>
      <c r="M20" s="4">
        <f t="shared" si="4"/>
        <v>2</v>
      </c>
      <c r="N20" s="4"/>
      <c r="O20" s="4">
        <f t="shared" si="5"/>
        <v>144</v>
      </c>
      <c r="P20" s="4">
        <f t="shared" si="6"/>
        <v>-109</v>
      </c>
    </row>
    <row r="21" spans="1:16" ht="11.25">
      <c r="A21" s="5">
        <v>65</v>
      </c>
      <c r="B21" s="6" t="s">
        <v>9</v>
      </c>
      <c r="C21" s="4">
        <v>302</v>
      </c>
      <c r="D21" s="4">
        <v>27</v>
      </c>
      <c r="E21" s="4"/>
      <c r="F21" s="4"/>
      <c r="G21" s="4"/>
      <c r="H21" s="4"/>
      <c r="I21" s="4"/>
      <c r="J21" s="4">
        <v>3</v>
      </c>
      <c r="K21" s="4">
        <v>5</v>
      </c>
      <c r="L21" s="4"/>
      <c r="M21" s="4">
        <f t="shared" si="4"/>
        <v>8</v>
      </c>
      <c r="N21" s="4"/>
      <c r="O21" s="4">
        <f t="shared" si="5"/>
        <v>35</v>
      </c>
      <c r="P21" s="4">
        <f t="shared" si="6"/>
        <v>267</v>
      </c>
    </row>
    <row r="22" spans="1:16" ht="11.25">
      <c r="A22" s="5">
        <v>68</v>
      </c>
      <c r="B22" s="6" t="s">
        <v>10</v>
      </c>
      <c r="C22" s="4">
        <v>9</v>
      </c>
      <c r="D22" s="4"/>
      <c r="E22" s="4"/>
      <c r="F22" s="4"/>
      <c r="G22" s="4"/>
      <c r="H22" s="4"/>
      <c r="I22" s="4"/>
      <c r="J22" s="4"/>
      <c r="K22" s="4">
        <v>2</v>
      </c>
      <c r="L22" s="4"/>
      <c r="M22" s="4">
        <f t="shared" si="4"/>
        <v>2</v>
      </c>
      <c r="N22" s="4"/>
      <c r="O22" s="4">
        <f t="shared" si="5"/>
        <v>2</v>
      </c>
      <c r="P22" s="4">
        <f t="shared" si="6"/>
        <v>7</v>
      </c>
    </row>
    <row r="23" spans="1:16" ht="11.25">
      <c r="A23" s="5">
        <v>76</v>
      </c>
      <c r="B23" s="6" t="s">
        <v>50</v>
      </c>
      <c r="C23" s="4">
        <v>27</v>
      </c>
      <c r="D23" s="4">
        <v>11</v>
      </c>
      <c r="E23" s="4"/>
      <c r="F23" s="4"/>
      <c r="G23" s="4"/>
      <c r="H23" s="4"/>
      <c r="I23" s="4"/>
      <c r="J23" s="4">
        <v>17</v>
      </c>
      <c r="K23" s="4">
        <v>6</v>
      </c>
      <c r="L23" s="4"/>
      <c r="M23" s="4">
        <f t="shared" si="4"/>
        <v>23</v>
      </c>
      <c r="N23" s="4"/>
      <c r="O23" s="4">
        <f t="shared" si="5"/>
        <v>34</v>
      </c>
      <c r="P23" s="4">
        <f t="shared" si="6"/>
        <v>-7</v>
      </c>
    </row>
    <row r="24" spans="1:16" ht="11.25">
      <c r="A24" s="5">
        <v>81</v>
      </c>
      <c r="B24" s="6" t="s">
        <v>11</v>
      </c>
      <c r="C24" s="4">
        <v>254</v>
      </c>
      <c r="D24" s="4">
        <v>115</v>
      </c>
      <c r="E24" s="4"/>
      <c r="F24" s="4"/>
      <c r="G24" s="4"/>
      <c r="H24" s="4"/>
      <c r="I24" s="4"/>
      <c r="J24" s="4"/>
      <c r="K24" s="4"/>
      <c r="L24" s="4"/>
      <c r="M24" s="4">
        <f t="shared" si="4"/>
        <v>0</v>
      </c>
      <c r="N24" s="4">
        <v>28</v>
      </c>
      <c r="O24" s="4">
        <f t="shared" si="5"/>
        <v>143</v>
      </c>
      <c r="P24" s="4">
        <f t="shared" si="6"/>
        <v>111</v>
      </c>
    </row>
    <row r="25" spans="1:16" ht="11.25">
      <c r="A25" s="5">
        <v>94</v>
      </c>
      <c r="B25" s="6" t="s">
        <v>12</v>
      </c>
      <c r="C25" s="4">
        <v>4</v>
      </c>
      <c r="D25" s="4"/>
      <c r="E25" s="4"/>
      <c r="F25" s="4"/>
      <c r="G25" s="4"/>
      <c r="H25" s="4"/>
      <c r="I25" s="4"/>
      <c r="J25" s="4"/>
      <c r="K25" s="4">
        <v>3</v>
      </c>
      <c r="L25" s="4"/>
      <c r="M25" s="4">
        <f t="shared" si="4"/>
        <v>3</v>
      </c>
      <c r="N25" s="4"/>
      <c r="O25" s="4">
        <f t="shared" si="5"/>
        <v>3</v>
      </c>
      <c r="P25" s="4">
        <f t="shared" si="6"/>
        <v>1</v>
      </c>
    </row>
    <row r="26" spans="1:16" ht="11.25">
      <c r="A26" s="5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1.25">
      <c r="B27" s="2" t="s">
        <v>28</v>
      </c>
      <c r="C27" s="4">
        <f aca="true" t="shared" si="7" ref="C27:P27">SUM(C19:C25)</f>
        <v>659</v>
      </c>
      <c r="D27" s="4">
        <f t="shared" si="7"/>
        <v>301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0</v>
      </c>
      <c r="J27" s="4">
        <f t="shared" si="7"/>
        <v>21</v>
      </c>
      <c r="K27" s="4">
        <f t="shared" si="7"/>
        <v>16</v>
      </c>
      <c r="L27" s="4">
        <f t="shared" si="7"/>
        <v>1</v>
      </c>
      <c r="M27" s="4">
        <f t="shared" si="7"/>
        <v>38</v>
      </c>
      <c r="N27" s="4">
        <f t="shared" si="7"/>
        <v>28</v>
      </c>
      <c r="O27" s="4">
        <f t="shared" si="7"/>
        <v>367</v>
      </c>
      <c r="P27" s="4">
        <f t="shared" si="7"/>
        <v>292</v>
      </c>
    </row>
    <row r="28" spans="3:16" ht="11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10" customFormat="1" ht="12" thickBot="1">
      <c r="A29" s="7"/>
      <c r="B29" s="8" t="s">
        <v>29</v>
      </c>
      <c r="C29" s="9">
        <f aca="true" t="shared" si="8" ref="C29:P29">SUM(C17+C27)</f>
        <v>18506</v>
      </c>
      <c r="D29" s="9">
        <f t="shared" si="8"/>
        <v>11828</v>
      </c>
      <c r="E29" s="9">
        <f t="shared" si="8"/>
        <v>12</v>
      </c>
      <c r="F29" s="9">
        <f t="shared" si="8"/>
        <v>0</v>
      </c>
      <c r="G29" s="9">
        <f t="shared" si="8"/>
        <v>471</v>
      </c>
      <c r="H29" s="9">
        <f t="shared" si="8"/>
        <v>2</v>
      </c>
      <c r="I29" s="9">
        <f t="shared" si="8"/>
        <v>4561</v>
      </c>
      <c r="J29" s="9">
        <f t="shared" si="8"/>
        <v>159</v>
      </c>
      <c r="K29" s="9">
        <f t="shared" si="8"/>
        <v>18</v>
      </c>
      <c r="L29" s="9">
        <f t="shared" si="8"/>
        <v>166</v>
      </c>
      <c r="M29" s="9">
        <f t="shared" si="8"/>
        <v>5389</v>
      </c>
      <c r="N29" s="9">
        <f t="shared" si="8"/>
        <v>1077</v>
      </c>
      <c r="O29" s="9">
        <f t="shared" si="8"/>
        <v>18294</v>
      </c>
      <c r="P29" s="9">
        <f t="shared" si="8"/>
        <v>212</v>
      </c>
    </row>
    <row r="30" spans="1:16" s="10" customFormat="1" ht="11.25">
      <c r="A30" s="10" t="str">
        <f>+'febrero 2006'!A30</f>
        <v>Fuente: Superintendencia de Salud, Archivo Maestro de Suscripciones y Desahucio de contratos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="10" customFormat="1" ht="11.25">
      <c r="A31" s="10" t="s">
        <v>31</v>
      </c>
    </row>
    <row r="32" s="10" customFormat="1" ht="11.25">
      <c r="A32" s="10" t="s">
        <v>32</v>
      </c>
    </row>
    <row r="33" spans="1:2" s="10" customFormat="1" ht="11.25">
      <c r="A33" s="2" t="s">
        <v>33</v>
      </c>
      <c r="B33" s="2"/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  <row r="45" ht="11.25">
      <c r="A45" s="2" t="s">
        <v>45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>
      <c r="A3" s="17" t="s">
        <v>62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5" spans="1:16" ht="11.25">
      <c r="A5" s="13"/>
      <c r="B5" s="13"/>
      <c r="C5" s="13"/>
      <c r="D5" s="13"/>
      <c r="E5" s="20" t="s">
        <v>15</v>
      </c>
      <c r="F5" s="20"/>
      <c r="G5" s="20"/>
      <c r="H5" s="20"/>
      <c r="I5" s="20"/>
      <c r="J5" s="20"/>
      <c r="K5" s="20"/>
      <c r="L5" s="20"/>
      <c r="M5" s="13"/>
      <c r="N5" s="13"/>
      <c r="O5" s="13"/>
      <c r="P5" s="13"/>
    </row>
    <row r="6" spans="1:16" ht="11.25">
      <c r="A6" s="18" t="s">
        <v>0</v>
      </c>
      <c r="B6" s="18" t="s">
        <v>13</v>
      </c>
      <c r="C6" s="18" t="s">
        <v>14</v>
      </c>
      <c r="D6" s="18" t="s">
        <v>46</v>
      </c>
      <c r="E6" s="18" t="s">
        <v>16</v>
      </c>
      <c r="F6" s="18" t="s">
        <v>17</v>
      </c>
      <c r="G6" s="18" t="s">
        <v>18</v>
      </c>
      <c r="H6" s="18" t="s">
        <v>19</v>
      </c>
      <c r="I6" s="18" t="s">
        <v>21</v>
      </c>
      <c r="J6" s="18" t="s">
        <v>20</v>
      </c>
      <c r="K6" s="18" t="s">
        <v>22</v>
      </c>
      <c r="L6" s="18" t="s">
        <v>23</v>
      </c>
      <c r="M6" s="18" t="s">
        <v>24</v>
      </c>
      <c r="N6" s="18" t="s">
        <v>47</v>
      </c>
      <c r="O6" s="18" t="s">
        <v>25</v>
      </c>
      <c r="P6" s="18" t="s">
        <v>26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1326</v>
      </c>
      <c r="D8" s="4">
        <v>675</v>
      </c>
      <c r="E8" s="4">
        <v>3</v>
      </c>
      <c r="F8" s="4"/>
      <c r="G8" s="4"/>
      <c r="H8" s="4"/>
      <c r="I8" s="4">
        <v>567</v>
      </c>
      <c r="J8" s="4">
        <v>12</v>
      </c>
      <c r="K8" s="4"/>
      <c r="L8" s="4">
        <v>7</v>
      </c>
      <c r="M8" s="4">
        <f aca="true" t="shared" si="0" ref="M8:M15">SUM(E8:L8)</f>
        <v>589</v>
      </c>
      <c r="N8" s="4">
        <v>90</v>
      </c>
      <c r="O8" s="4">
        <f aca="true" t="shared" si="1" ref="O8:O15">SUM(N8+M8+D8)</f>
        <v>1354</v>
      </c>
      <c r="P8" s="4">
        <f aca="true" t="shared" si="2" ref="P8:P15">SUM(C8-O8)</f>
        <v>-28</v>
      </c>
    </row>
    <row r="9" spans="1:16" ht="11.25">
      <c r="A9" s="3">
        <v>70</v>
      </c>
      <c r="B9" s="2" t="s">
        <v>2</v>
      </c>
      <c r="C9" s="4">
        <v>251</v>
      </c>
      <c r="D9" s="4">
        <v>169</v>
      </c>
      <c r="E9" s="4"/>
      <c r="F9" s="4"/>
      <c r="G9" s="4"/>
      <c r="H9" s="4"/>
      <c r="I9" s="4"/>
      <c r="J9" s="4">
        <v>1</v>
      </c>
      <c r="K9" s="4"/>
      <c r="L9" s="4">
        <v>1</v>
      </c>
      <c r="M9" s="4">
        <f t="shared" si="0"/>
        <v>2</v>
      </c>
      <c r="N9" s="4">
        <v>4</v>
      </c>
      <c r="O9" s="4">
        <f t="shared" si="1"/>
        <v>175</v>
      </c>
      <c r="P9" s="4">
        <f t="shared" si="2"/>
        <v>76</v>
      </c>
    </row>
    <row r="10" spans="1:16" ht="11.25">
      <c r="A10" s="3">
        <v>78</v>
      </c>
      <c r="B10" s="2" t="s">
        <v>48</v>
      </c>
      <c r="C10" s="4">
        <v>2562</v>
      </c>
      <c r="D10" s="4">
        <v>2743</v>
      </c>
      <c r="E10" s="4">
        <v>5</v>
      </c>
      <c r="F10" s="4"/>
      <c r="G10" s="4"/>
      <c r="H10" s="4">
        <v>3</v>
      </c>
      <c r="I10" s="4"/>
      <c r="J10" s="4"/>
      <c r="K10" s="4"/>
      <c r="L10" s="4"/>
      <c r="M10" s="4">
        <f t="shared" si="0"/>
        <v>8</v>
      </c>
      <c r="N10" s="4">
        <v>74</v>
      </c>
      <c r="O10" s="4">
        <f t="shared" si="1"/>
        <v>2825</v>
      </c>
      <c r="P10" s="4">
        <f t="shared" si="2"/>
        <v>-263</v>
      </c>
    </row>
    <row r="11" spans="1:16" ht="11.25">
      <c r="A11" s="3">
        <v>80</v>
      </c>
      <c r="B11" s="2" t="s">
        <v>3</v>
      </c>
      <c r="C11" s="4">
        <v>797</v>
      </c>
      <c r="D11" s="4">
        <v>456</v>
      </c>
      <c r="E11" s="4"/>
      <c r="F11" s="4"/>
      <c r="G11" s="4"/>
      <c r="H11" s="4"/>
      <c r="I11" s="4">
        <v>258</v>
      </c>
      <c r="J11" s="4">
        <v>10</v>
      </c>
      <c r="K11" s="4"/>
      <c r="L11" s="4">
        <v>8</v>
      </c>
      <c r="M11" s="4">
        <f t="shared" si="0"/>
        <v>276</v>
      </c>
      <c r="N11" s="4">
        <v>73</v>
      </c>
      <c r="O11" s="4">
        <f t="shared" si="1"/>
        <v>805</v>
      </c>
      <c r="P11" s="4">
        <f t="shared" si="2"/>
        <v>-8</v>
      </c>
    </row>
    <row r="12" spans="1:16" ht="11.25">
      <c r="A12" s="3">
        <v>88</v>
      </c>
      <c r="B12" s="2" t="s">
        <v>4</v>
      </c>
      <c r="C12" s="4">
        <v>1161</v>
      </c>
      <c r="D12" s="4">
        <v>562</v>
      </c>
      <c r="E12" s="4">
        <v>4</v>
      </c>
      <c r="F12" s="4"/>
      <c r="G12" s="4"/>
      <c r="H12" s="4"/>
      <c r="I12" s="4">
        <v>132</v>
      </c>
      <c r="J12" s="4">
        <v>15</v>
      </c>
      <c r="K12" s="4"/>
      <c r="L12" s="4"/>
      <c r="M12" s="4">
        <f t="shared" si="0"/>
        <v>151</v>
      </c>
      <c r="N12" s="4">
        <v>157</v>
      </c>
      <c r="O12" s="4">
        <f t="shared" si="1"/>
        <v>870</v>
      </c>
      <c r="P12" s="4">
        <f t="shared" si="2"/>
        <v>291</v>
      </c>
    </row>
    <row r="13" spans="1:16" ht="11.25">
      <c r="A13" s="3">
        <v>99</v>
      </c>
      <c r="B13" s="2" t="s">
        <v>5</v>
      </c>
      <c r="C13" s="4">
        <v>4423</v>
      </c>
      <c r="D13" s="4">
        <v>2121</v>
      </c>
      <c r="E13" s="4"/>
      <c r="F13" s="4"/>
      <c r="G13" s="4"/>
      <c r="H13" s="4"/>
      <c r="I13" s="4">
        <v>1485</v>
      </c>
      <c r="J13" s="4">
        <v>30</v>
      </c>
      <c r="K13" s="4"/>
      <c r="L13" s="4">
        <v>52</v>
      </c>
      <c r="M13" s="4">
        <f t="shared" si="0"/>
        <v>1567</v>
      </c>
      <c r="N13" s="4">
        <v>249</v>
      </c>
      <c r="O13" s="4">
        <f t="shared" si="1"/>
        <v>3937</v>
      </c>
      <c r="P13" s="4">
        <f t="shared" si="2"/>
        <v>486</v>
      </c>
    </row>
    <row r="14" spans="1:16" ht="11.25">
      <c r="A14" s="3">
        <v>104</v>
      </c>
      <c r="B14" s="2" t="s">
        <v>6</v>
      </c>
      <c r="C14" s="4">
        <v>393</v>
      </c>
      <c r="D14" s="4">
        <v>232</v>
      </c>
      <c r="E14" s="4"/>
      <c r="F14" s="4"/>
      <c r="G14" s="4"/>
      <c r="H14" s="4"/>
      <c r="I14" s="4">
        <v>2</v>
      </c>
      <c r="J14" s="4"/>
      <c r="K14" s="4"/>
      <c r="L14" s="4">
        <v>1</v>
      </c>
      <c r="M14" s="4">
        <f t="shared" si="0"/>
        <v>3</v>
      </c>
      <c r="N14" s="4">
        <v>116</v>
      </c>
      <c r="O14" s="4">
        <f t="shared" si="1"/>
        <v>351</v>
      </c>
      <c r="P14" s="4">
        <f t="shared" si="2"/>
        <v>42</v>
      </c>
    </row>
    <row r="15" spans="1:16" ht="11.25">
      <c r="A15" s="3">
        <v>107</v>
      </c>
      <c r="B15" s="2" t="s">
        <v>7</v>
      </c>
      <c r="C15" s="4">
        <v>3866</v>
      </c>
      <c r="D15" s="4">
        <v>2354</v>
      </c>
      <c r="E15" s="4">
        <v>2</v>
      </c>
      <c r="F15" s="4"/>
      <c r="G15" s="4">
        <v>408</v>
      </c>
      <c r="H15" s="4">
        <v>7</v>
      </c>
      <c r="I15" s="4">
        <v>175</v>
      </c>
      <c r="J15" s="4">
        <v>30</v>
      </c>
      <c r="K15" s="4"/>
      <c r="L15" s="4">
        <v>114</v>
      </c>
      <c r="M15" s="4">
        <f t="shared" si="0"/>
        <v>736</v>
      </c>
      <c r="N15" s="4">
        <v>87</v>
      </c>
      <c r="O15" s="4">
        <f t="shared" si="1"/>
        <v>3177</v>
      </c>
      <c r="P15" s="4">
        <f t="shared" si="2"/>
        <v>689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27</v>
      </c>
      <c r="C17" s="4">
        <f aca="true" t="shared" si="3" ref="C17:P17">SUM(C8:C15)</f>
        <v>14779</v>
      </c>
      <c r="D17" s="4">
        <f t="shared" si="3"/>
        <v>9312</v>
      </c>
      <c r="E17" s="4">
        <f t="shared" si="3"/>
        <v>14</v>
      </c>
      <c r="F17" s="4">
        <f t="shared" si="3"/>
        <v>0</v>
      </c>
      <c r="G17" s="4">
        <f t="shared" si="3"/>
        <v>408</v>
      </c>
      <c r="H17" s="4">
        <f t="shared" si="3"/>
        <v>10</v>
      </c>
      <c r="I17" s="4">
        <f t="shared" si="3"/>
        <v>2619</v>
      </c>
      <c r="J17" s="4">
        <f t="shared" si="3"/>
        <v>98</v>
      </c>
      <c r="K17" s="4">
        <f t="shared" si="3"/>
        <v>0</v>
      </c>
      <c r="L17" s="4">
        <f t="shared" si="3"/>
        <v>183</v>
      </c>
      <c r="M17" s="4">
        <f t="shared" si="3"/>
        <v>3332</v>
      </c>
      <c r="N17" s="4">
        <f t="shared" si="3"/>
        <v>850</v>
      </c>
      <c r="O17" s="4">
        <f t="shared" si="3"/>
        <v>13494</v>
      </c>
      <c r="P17" s="4">
        <f t="shared" si="3"/>
        <v>1285</v>
      </c>
    </row>
    <row r="19" spans="1:16" ht="11.25">
      <c r="A19" s="5">
        <v>62</v>
      </c>
      <c r="B19" s="6" t="s">
        <v>8</v>
      </c>
      <c r="C19" s="4">
        <v>37</v>
      </c>
      <c r="D19" s="4">
        <v>9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5">SUM(E19:L19)</f>
        <v>0</v>
      </c>
      <c r="N19" s="4"/>
      <c r="O19" s="4">
        <f aca="true" t="shared" si="5" ref="O19:O25">SUM(N19+M19+D19)</f>
        <v>9</v>
      </c>
      <c r="P19" s="4">
        <f aca="true" t="shared" si="6" ref="P19:P25">SUM(C19-O19)</f>
        <v>28</v>
      </c>
    </row>
    <row r="20" spans="1:16" ht="11.25">
      <c r="A20" s="5">
        <v>63</v>
      </c>
      <c r="B20" s="6" t="s">
        <v>51</v>
      </c>
      <c r="C20" s="4">
        <v>248</v>
      </c>
      <c r="D20" s="4">
        <v>159</v>
      </c>
      <c r="E20" s="4"/>
      <c r="F20" s="4"/>
      <c r="G20" s="4"/>
      <c r="H20" s="4"/>
      <c r="I20" s="4"/>
      <c r="J20" s="4">
        <v>1</v>
      </c>
      <c r="K20" s="4">
        <v>1</v>
      </c>
      <c r="L20" s="4"/>
      <c r="M20" s="4">
        <f t="shared" si="4"/>
        <v>2</v>
      </c>
      <c r="N20" s="4">
        <v>1</v>
      </c>
      <c r="O20" s="4">
        <f t="shared" si="5"/>
        <v>162</v>
      </c>
      <c r="P20" s="4">
        <f t="shared" si="6"/>
        <v>86</v>
      </c>
    </row>
    <row r="21" spans="1:16" ht="11.25">
      <c r="A21" s="5">
        <v>65</v>
      </c>
      <c r="B21" s="6" t="s">
        <v>9</v>
      </c>
      <c r="C21" s="4">
        <v>237</v>
      </c>
      <c r="D21" s="4">
        <v>20</v>
      </c>
      <c r="E21" s="4"/>
      <c r="F21" s="4"/>
      <c r="G21" s="4"/>
      <c r="H21" s="4"/>
      <c r="I21" s="4"/>
      <c r="J21" s="4">
        <v>1</v>
      </c>
      <c r="K21" s="4">
        <v>8</v>
      </c>
      <c r="L21" s="4"/>
      <c r="M21" s="4">
        <f t="shared" si="4"/>
        <v>9</v>
      </c>
      <c r="N21" s="4"/>
      <c r="O21" s="4">
        <f t="shared" si="5"/>
        <v>29</v>
      </c>
      <c r="P21" s="4">
        <f t="shared" si="6"/>
        <v>208</v>
      </c>
    </row>
    <row r="22" spans="1:16" ht="11.25">
      <c r="A22" s="5">
        <v>68</v>
      </c>
      <c r="B22" s="6" t="s">
        <v>10</v>
      </c>
      <c r="C22" s="4">
        <v>5</v>
      </c>
      <c r="D22" s="4">
        <v>7</v>
      </c>
      <c r="E22" s="4"/>
      <c r="F22" s="4"/>
      <c r="G22" s="4"/>
      <c r="H22" s="4"/>
      <c r="I22" s="4"/>
      <c r="J22" s="4"/>
      <c r="K22" s="4">
        <v>1</v>
      </c>
      <c r="L22" s="4">
        <v>1</v>
      </c>
      <c r="M22" s="4">
        <f t="shared" si="4"/>
        <v>2</v>
      </c>
      <c r="N22" s="4"/>
      <c r="O22" s="4">
        <f t="shared" si="5"/>
        <v>9</v>
      </c>
      <c r="P22" s="4">
        <f t="shared" si="6"/>
        <v>-4</v>
      </c>
    </row>
    <row r="23" spans="1:16" ht="11.25">
      <c r="A23" s="5">
        <v>76</v>
      </c>
      <c r="B23" s="6" t="s">
        <v>50</v>
      </c>
      <c r="C23" s="4">
        <v>31</v>
      </c>
      <c r="D23" s="4">
        <v>6</v>
      </c>
      <c r="E23" s="4"/>
      <c r="F23" s="4"/>
      <c r="G23" s="4"/>
      <c r="H23" s="4"/>
      <c r="I23" s="4">
        <v>1</v>
      </c>
      <c r="J23" s="4">
        <v>11</v>
      </c>
      <c r="K23" s="4">
        <v>7</v>
      </c>
      <c r="L23" s="4"/>
      <c r="M23" s="4">
        <f t="shared" si="4"/>
        <v>19</v>
      </c>
      <c r="N23" s="4"/>
      <c r="O23" s="4">
        <f t="shared" si="5"/>
        <v>25</v>
      </c>
      <c r="P23" s="4">
        <f t="shared" si="6"/>
        <v>6</v>
      </c>
    </row>
    <row r="24" spans="1:16" ht="11.25">
      <c r="A24" s="5">
        <v>81</v>
      </c>
      <c r="B24" s="6" t="s">
        <v>11</v>
      </c>
      <c r="C24" s="4">
        <v>217</v>
      </c>
      <c r="D24" s="4">
        <v>61</v>
      </c>
      <c r="E24" s="4"/>
      <c r="F24" s="4"/>
      <c r="G24" s="4"/>
      <c r="H24" s="4"/>
      <c r="I24" s="4"/>
      <c r="J24" s="4"/>
      <c r="K24" s="4"/>
      <c r="L24" s="4"/>
      <c r="M24" s="4">
        <f t="shared" si="4"/>
        <v>0</v>
      </c>
      <c r="N24" s="4">
        <v>94</v>
      </c>
      <c r="O24" s="4">
        <f t="shared" si="5"/>
        <v>155</v>
      </c>
      <c r="P24" s="4">
        <f t="shared" si="6"/>
        <v>62</v>
      </c>
    </row>
    <row r="25" spans="1:16" ht="11.25">
      <c r="A25" s="5">
        <v>94</v>
      </c>
      <c r="B25" s="6" t="s">
        <v>12</v>
      </c>
      <c r="C25" s="4">
        <v>14</v>
      </c>
      <c r="D25" s="4">
        <v>5</v>
      </c>
      <c r="E25" s="4"/>
      <c r="F25" s="4"/>
      <c r="G25" s="4"/>
      <c r="H25" s="4"/>
      <c r="I25" s="4"/>
      <c r="J25" s="4"/>
      <c r="K25" s="4">
        <v>3</v>
      </c>
      <c r="L25" s="4"/>
      <c r="M25" s="4">
        <f t="shared" si="4"/>
        <v>3</v>
      </c>
      <c r="N25" s="4"/>
      <c r="O25" s="4">
        <f t="shared" si="5"/>
        <v>8</v>
      </c>
      <c r="P25" s="4">
        <f t="shared" si="6"/>
        <v>6</v>
      </c>
    </row>
    <row r="26" spans="1:16" ht="11.25">
      <c r="A26" s="5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1.25">
      <c r="B27" s="2" t="s">
        <v>28</v>
      </c>
      <c r="C27" s="4">
        <f aca="true" t="shared" si="7" ref="C27:P27">SUM(C19:C25)</f>
        <v>789</v>
      </c>
      <c r="D27" s="4">
        <f t="shared" si="7"/>
        <v>267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1</v>
      </c>
      <c r="J27" s="4">
        <f t="shared" si="7"/>
        <v>13</v>
      </c>
      <c r="K27" s="4">
        <f t="shared" si="7"/>
        <v>20</v>
      </c>
      <c r="L27" s="4">
        <f t="shared" si="7"/>
        <v>1</v>
      </c>
      <c r="M27" s="4">
        <f t="shared" si="7"/>
        <v>35</v>
      </c>
      <c r="N27" s="4">
        <f t="shared" si="7"/>
        <v>95</v>
      </c>
      <c r="O27" s="4">
        <f t="shared" si="7"/>
        <v>397</v>
      </c>
      <c r="P27" s="4">
        <f t="shared" si="7"/>
        <v>392</v>
      </c>
    </row>
    <row r="28" spans="3:16" ht="11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10" customFormat="1" ht="12" thickBot="1">
      <c r="A29" s="7"/>
      <c r="B29" s="8" t="s">
        <v>29</v>
      </c>
      <c r="C29" s="9">
        <f aca="true" t="shared" si="8" ref="C29:P29">SUM(C17+C27)</f>
        <v>15568</v>
      </c>
      <c r="D29" s="9">
        <f t="shared" si="8"/>
        <v>9579</v>
      </c>
      <c r="E29" s="9">
        <f t="shared" si="8"/>
        <v>14</v>
      </c>
      <c r="F29" s="9">
        <f t="shared" si="8"/>
        <v>0</v>
      </c>
      <c r="G29" s="9">
        <f t="shared" si="8"/>
        <v>408</v>
      </c>
      <c r="H29" s="9">
        <f t="shared" si="8"/>
        <v>10</v>
      </c>
      <c r="I29" s="9">
        <f t="shared" si="8"/>
        <v>2620</v>
      </c>
      <c r="J29" s="9">
        <f t="shared" si="8"/>
        <v>111</v>
      </c>
      <c r="K29" s="9">
        <f t="shared" si="8"/>
        <v>20</v>
      </c>
      <c r="L29" s="9">
        <f t="shared" si="8"/>
        <v>184</v>
      </c>
      <c r="M29" s="9">
        <f t="shared" si="8"/>
        <v>3367</v>
      </c>
      <c r="N29" s="9">
        <f t="shared" si="8"/>
        <v>945</v>
      </c>
      <c r="O29" s="9">
        <f t="shared" si="8"/>
        <v>13891</v>
      </c>
      <c r="P29" s="9">
        <f t="shared" si="8"/>
        <v>1677</v>
      </c>
    </row>
    <row r="30" spans="1:16" s="10" customFormat="1" ht="11.25">
      <c r="A30" s="10" t="str">
        <f>+'marzo 2006'!A30</f>
        <v>Fuente: Superintendencia de Salud, Archivo Maestro de Suscripciones y Desahucio de contratos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="10" customFormat="1" ht="11.25">
      <c r="A31" s="10" t="s">
        <v>31</v>
      </c>
    </row>
    <row r="32" s="10" customFormat="1" ht="11.25">
      <c r="A32" s="10" t="s">
        <v>32</v>
      </c>
    </row>
    <row r="33" spans="1:2" s="10" customFormat="1" ht="11.25">
      <c r="A33" s="2" t="s">
        <v>33</v>
      </c>
      <c r="B33" s="2"/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  <row r="45" ht="11.25">
      <c r="A45" s="2" t="s">
        <v>45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>
      <c r="A3" s="17" t="s">
        <v>61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5" spans="1:16" ht="11.25">
      <c r="A5" s="13"/>
      <c r="B5" s="13"/>
      <c r="C5" s="13"/>
      <c r="D5" s="13"/>
      <c r="E5" s="20" t="s">
        <v>15</v>
      </c>
      <c r="F5" s="20"/>
      <c r="G5" s="20"/>
      <c r="H5" s="20"/>
      <c r="I5" s="20"/>
      <c r="J5" s="20"/>
      <c r="K5" s="20"/>
      <c r="L5" s="20"/>
      <c r="M5" s="13"/>
      <c r="N5" s="13"/>
      <c r="O5" s="13"/>
      <c r="P5" s="13"/>
    </row>
    <row r="6" spans="1:16" ht="11.25">
      <c r="A6" s="18" t="s">
        <v>0</v>
      </c>
      <c r="B6" s="18" t="s">
        <v>13</v>
      </c>
      <c r="C6" s="18" t="s">
        <v>14</v>
      </c>
      <c r="D6" s="18" t="s">
        <v>46</v>
      </c>
      <c r="E6" s="18" t="s">
        <v>16</v>
      </c>
      <c r="F6" s="18" t="s">
        <v>17</v>
      </c>
      <c r="G6" s="18" t="s">
        <v>18</v>
      </c>
      <c r="H6" s="18" t="s">
        <v>19</v>
      </c>
      <c r="I6" s="18" t="s">
        <v>21</v>
      </c>
      <c r="J6" s="18" t="s">
        <v>20</v>
      </c>
      <c r="K6" s="18" t="s">
        <v>22</v>
      </c>
      <c r="L6" s="18" t="s">
        <v>23</v>
      </c>
      <c r="M6" s="18" t="s">
        <v>24</v>
      </c>
      <c r="N6" s="18" t="s">
        <v>47</v>
      </c>
      <c r="O6" s="18" t="s">
        <v>25</v>
      </c>
      <c r="P6" s="18" t="s">
        <v>26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2558</v>
      </c>
      <c r="D8" s="4">
        <v>1277</v>
      </c>
      <c r="E8" s="4">
        <v>4</v>
      </c>
      <c r="F8" s="4"/>
      <c r="G8" s="4"/>
      <c r="H8" s="4">
        <v>1</v>
      </c>
      <c r="I8" s="4">
        <v>502</v>
      </c>
      <c r="J8" s="4">
        <v>23</v>
      </c>
      <c r="K8" s="4"/>
      <c r="L8" s="4">
        <v>19</v>
      </c>
      <c r="M8" s="4">
        <f aca="true" t="shared" si="0" ref="M8:M15">SUM(E8:L8)</f>
        <v>549</v>
      </c>
      <c r="N8" s="4">
        <v>153</v>
      </c>
      <c r="O8" s="4">
        <f aca="true" t="shared" si="1" ref="O8:O15">SUM(N8+M8+D8)</f>
        <v>1979</v>
      </c>
      <c r="P8" s="4">
        <f aca="true" t="shared" si="2" ref="P8:P15">SUM(C8-O8)</f>
        <v>579</v>
      </c>
    </row>
    <row r="9" spans="1:16" ht="11.25">
      <c r="A9" s="3">
        <v>70</v>
      </c>
      <c r="B9" s="2" t="s">
        <v>2</v>
      </c>
      <c r="C9" s="4">
        <v>335</v>
      </c>
      <c r="D9" s="4">
        <v>211</v>
      </c>
      <c r="E9" s="4">
        <v>1</v>
      </c>
      <c r="F9" s="4"/>
      <c r="G9" s="4"/>
      <c r="H9" s="4"/>
      <c r="I9" s="4"/>
      <c r="J9" s="4">
        <v>3</v>
      </c>
      <c r="K9" s="4"/>
      <c r="L9" s="4">
        <v>1</v>
      </c>
      <c r="M9" s="4">
        <f t="shared" si="0"/>
        <v>5</v>
      </c>
      <c r="N9" s="4">
        <v>2</v>
      </c>
      <c r="O9" s="4">
        <f t="shared" si="1"/>
        <v>218</v>
      </c>
      <c r="P9" s="4">
        <f t="shared" si="2"/>
        <v>117</v>
      </c>
    </row>
    <row r="10" spans="1:16" ht="11.25">
      <c r="A10" s="3">
        <v>78</v>
      </c>
      <c r="B10" s="2" t="s">
        <v>48</v>
      </c>
      <c r="C10" s="4">
        <v>4058</v>
      </c>
      <c r="D10" s="4">
        <v>4842</v>
      </c>
      <c r="E10" s="4">
        <v>9</v>
      </c>
      <c r="F10" s="4"/>
      <c r="G10" s="4"/>
      <c r="H10" s="4">
        <v>1</v>
      </c>
      <c r="I10" s="4">
        <v>1153</v>
      </c>
      <c r="J10" s="4"/>
      <c r="K10" s="4"/>
      <c r="L10" s="4"/>
      <c r="M10" s="4">
        <f t="shared" si="0"/>
        <v>1163</v>
      </c>
      <c r="N10" s="4">
        <v>96</v>
      </c>
      <c r="O10" s="4">
        <f t="shared" si="1"/>
        <v>6101</v>
      </c>
      <c r="P10" s="4">
        <f t="shared" si="2"/>
        <v>-2043</v>
      </c>
    </row>
    <row r="11" spans="1:16" ht="11.25">
      <c r="A11" s="3">
        <v>80</v>
      </c>
      <c r="B11" s="2" t="s">
        <v>3</v>
      </c>
      <c r="C11" s="4">
        <v>1388</v>
      </c>
      <c r="D11" s="4">
        <v>726</v>
      </c>
      <c r="E11" s="4"/>
      <c r="F11" s="4"/>
      <c r="G11" s="4"/>
      <c r="H11" s="4"/>
      <c r="I11" s="4">
        <v>250</v>
      </c>
      <c r="J11" s="4">
        <v>9</v>
      </c>
      <c r="K11" s="4"/>
      <c r="L11" s="4">
        <v>6</v>
      </c>
      <c r="M11" s="4">
        <f t="shared" si="0"/>
        <v>265</v>
      </c>
      <c r="N11" s="4">
        <v>59</v>
      </c>
      <c r="O11" s="4">
        <f t="shared" si="1"/>
        <v>1050</v>
      </c>
      <c r="P11" s="4">
        <f t="shared" si="2"/>
        <v>338</v>
      </c>
    </row>
    <row r="12" spans="1:16" ht="11.25">
      <c r="A12" s="3">
        <v>88</v>
      </c>
      <c r="B12" s="2" t="s">
        <v>4</v>
      </c>
      <c r="C12" s="4">
        <v>1795</v>
      </c>
      <c r="D12" s="4">
        <v>837</v>
      </c>
      <c r="E12" s="4">
        <v>7</v>
      </c>
      <c r="F12" s="4"/>
      <c r="G12" s="4"/>
      <c r="H12" s="4"/>
      <c r="I12" s="4">
        <v>128</v>
      </c>
      <c r="J12" s="4">
        <v>11</v>
      </c>
      <c r="K12" s="4"/>
      <c r="L12" s="4"/>
      <c r="M12" s="4">
        <f t="shared" si="0"/>
        <v>146</v>
      </c>
      <c r="N12" s="4">
        <v>237</v>
      </c>
      <c r="O12" s="4">
        <f t="shared" si="1"/>
        <v>1220</v>
      </c>
      <c r="P12" s="4">
        <f t="shared" si="2"/>
        <v>575</v>
      </c>
    </row>
    <row r="13" spans="1:16" ht="11.25">
      <c r="A13" s="3">
        <v>99</v>
      </c>
      <c r="B13" s="2" t="s">
        <v>5</v>
      </c>
      <c r="C13" s="4">
        <v>6784</v>
      </c>
      <c r="D13" s="4">
        <v>3253</v>
      </c>
      <c r="E13" s="4"/>
      <c r="F13" s="4"/>
      <c r="G13" s="4"/>
      <c r="H13" s="4"/>
      <c r="I13" s="4">
        <v>796</v>
      </c>
      <c r="J13" s="4">
        <v>42</v>
      </c>
      <c r="K13" s="4"/>
      <c r="L13" s="4">
        <v>25</v>
      </c>
      <c r="M13" s="4">
        <f t="shared" si="0"/>
        <v>863</v>
      </c>
      <c r="N13" s="4">
        <v>348</v>
      </c>
      <c r="O13" s="4">
        <f t="shared" si="1"/>
        <v>4464</v>
      </c>
      <c r="P13" s="4">
        <f t="shared" si="2"/>
        <v>2320</v>
      </c>
    </row>
    <row r="14" spans="1:16" ht="11.25">
      <c r="A14" s="3">
        <v>104</v>
      </c>
      <c r="B14" s="2" t="s">
        <v>6</v>
      </c>
      <c r="C14" s="4">
        <v>439</v>
      </c>
      <c r="D14" s="4">
        <v>309</v>
      </c>
      <c r="E14" s="4"/>
      <c r="F14" s="4"/>
      <c r="G14" s="4"/>
      <c r="H14" s="4"/>
      <c r="I14" s="4"/>
      <c r="J14" s="4"/>
      <c r="K14" s="4"/>
      <c r="L14" s="4"/>
      <c r="M14" s="4">
        <f t="shared" si="0"/>
        <v>0</v>
      </c>
      <c r="N14" s="4">
        <v>168</v>
      </c>
      <c r="O14" s="4">
        <f t="shared" si="1"/>
        <v>477</v>
      </c>
      <c r="P14" s="4">
        <f t="shared" si="2"/>
        <v>-38</v>
      </c>
    </row>
    <row r="15" spans="1:16" ht="11.25">
      <c r="A15" s="3">
        <v>107</v>
      </c>
      <c r="B15" s="2" t="s">
        <v>7</v>
      </c>
      <c r="C15" s="4">
        <v>6067</v>
      </c>
      <c r="D15" s="4">
        <v>3388</v>
      </c>
      <c r="E15" s="4">
        <v>1</v>
      </c>
      <c r="F15" s="4"/>
      <c r="G15" s="4"/>
      <c r="H15" s="4">
        <v>7</v>
      </c>
      <c r="I15" s="4">
        <v>826</v>
      </c>
      <c r="J15" s="4">
        <v>46</v>
      </c>
      <c r="K15" s="4"/>
      <c r="L15" s="4">
        <v>115</v>
      </c>
      <c r="M15" s="4">
        <f t="shared" si="0"/>
        <v>995</v>
      </c>
      <c r="N15" s="4">
        <v>109</v>
      </c>
      <c r="O15" s="4">
        <f t="shared" si="1"/>
        <v>4492</v>
      </c>
      <c r="P15" s="4">
        <f t="shared" si="2"/>
        <v>1575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27</v>
      </c>
      <c r="C17" s="4">
        <f aca="true" t="shared" si="3" ref="C17:P17">SUM(C8:C15)</f>
        <v>23424</v>
      </c>
      <c r="D17" s="4">
        <f t="shared" si="3"/>
        <v>14843</v>
      </c>
      <c r="E17" s="4">
        <f t="shared" si="3"/>
        <v>22</v>
      </c>
      <c r="F17" s="4">
        <f t="shared" si="3"/>
        <v>0</v>
      </c>
      <c r="G17" s="4">
        <f t="shared" si="3"/>
        <v>0</v>
      </c>
      <c r="H17" s="4">
        <f t="shared" si="3"/>
        <v>9</v>
      </c>
      <c r="I17" s="4">
        <f t="shared" si="3"/>
        <v>3655</v>
      </c>
      <c r="J17" s="4">
        <f t="shared" si="3"/>
        <v>134</v>
      </c>
      <c r="K17" s="4">
        <f t="shared" si="3"/>
        <v>0</v>
      </c>
      <c r="L17" s="4">
        <f t="shared" si="3"/>
        <v>166</v>
      </c>
      <c r="M17" s="4">
        <f t="shared" si="3"/>
        <v>3986</v>
      </c>
      <c r="N17" s="4">
        <f t="shared" si="3"/>
        <v>1172</v>
      </c>
      <c r="O17" s="4">
        <f t="shared" si="3"/>
        <v>20001</v>
      </c>
      <c r="P17" s="4">
        <f t="shared" si="3"/>
        <v>3423</v>
      </c>
    </row>
    <row r="19" spans="1:16" ht="11.25">
      <c r="A19" s="5">
        <v>62</v>
      </c>
      <c r="B19" s="6" t="s">
        <v>8</v>
      </c>
      <c r="C19" s="4">
        <v>36</v>
      </c>
      <c r="D19" s="4">
        <v>16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5">SUM(E19:L19)</f>
        <v>0</v>
      </c>
      <c r="N19" s="4"/>
      <c r="O19" s="4">
        <f aca="true" t="shared" si="5" ref="O19:O25">SUM(N19+M19+D19)</f>
        <v>16</v>
      </c>
      <c r="P19" s="4">
        <f aca="true" t="shared" si="6" ref="P19:P25">SUM(C19-O19)</f>
        <v>20</v>
      </c>
    </row>
    <row r="20" spans="1:16" ht="11.25">
      <c r="A20" s="5">
        <v>63</v>
      </c>
      <c r="B20" s="6" t="s">
        <v>51</v>
      </c>
      <c r="C20" s="4">
        <v>185</v>
      </c>
      <c r="D20" s="4">
        <v>197</v>
      </c>
      <c r="E20" s="4"/>
      <c r="F20" s="4"/>
      <c r="G20" s="4"/>
      <c r="H20" s="4">
        <v>2</v>
      </c>
      <c r="I20" s="4">
        <v>84</v>
      </c>
      <c r="J20" s="4"/>
      <c r="K20" s="4"/>
      <c r="L20" s="4">
        <v>1</v>
      </c>
      <c r="M20" s="4">
        <f t="shared" si="4"/>
        <v>87</v>
      </c>
      <c r="N20" s="4"/>
      <c r="O20" s="4">
        <f t="shared" si="5"/>
        <v>284</v>
      </c>
      <c r="P20" s="4">
        <f t="shared" si="6"/>
        <v>-99</v>
      </c>
    </row>
    <row r="21" spans="1:16" ht="11.25">
      <c r="A21" s="5">
        <v>65</v>
      </c>
      <c r="B21" s="6" t="s">
        <v>9</v>
      </c>
      <c r="C21" s="4">
        <v>180</v>
      </c>
      <c r="D21" s="4">
        <v>41</v>
      </c>
      <c r="E21" s="4"/>
      <c r="F21" s="4"/>
      <c r="G21" s="4"/>
      <c r="H21" s="4"/>
      <c r="I21" s="4"/>
      <c r="J21" s="4"/>
      <c r="K21" s="4">
        <v>7</v>
      </c>
      <c r="L21" s="4"/>
      <c r="M21" s="4">
        <f t="shared" si="4"/>
        <v>7</v>
      </c>
      <c r="N21" s="4"/>
      <c r="O21" s="4">
        <f t="shared" si="5"/>
        <v>48</v>
      </c>
      <c r="P21" s="4">
        <f t="shared" si="6"/>
        <v>132</v>
      </c>
    </row>
    <row r="22" spans="1:16" ht="11.25">
      <c r="A22" s="5">
        <v>68</v>
      </c>
      <c r="B22" s="6" t="s">
        <v>10</v>
      </c>
      <c r="C22" s="4">
        <v>2</v>
      </c>
      <c r="D22" s="4">
        <v>4</v>
      </c>
      <c r="E22" s="4"/>
      <c r="F22" s="4"/>
      <c r="G22" s="4"/>
      <c r="H22" s="4"/>
      <c r="I22" s="4"/>
      <c r="J22" s="4"/>
      <c r="K22" s="4"/>
      <c r="L22" s="4"/>
      <c r="M22" s="4">
        <f t="shared" si="4"/>
        <v>0</v>
      </c>
      <c r="N22" s="4"/>
      <c r="O22" s="4">
        <f t="shared" si="5"/>
        <v>4</v>
      </c>
      <c r="P22" s="4">
        <f t="shared" si="6"/>
        <v>-2</v>
      </c>
    </row>
    <row r="23" spans="1:16" ht="11.25">
      <c r="A23" s="5">
        <v>76</v>
      </c>
      <c r="B23" s="6" t="s">
        <v>50</v>
      </c>
      <c r="C23" s="4">
        <v>42</v>
      </c>
      <c r="D23" s="4">
        <v>12</v>
      </c>
      <c r="E23" s="4"/>
      <c r="F23" s="4"/>
      <c r="G23" s="4"/>
      <c r="H23" s="4"/>
      <c r="I23" s="4">
        <v>5</v>
      </c>
      <c r="J23" s="4">
        <v>23</v>
      </c>
      <c r="K23" s="4">
        <v>11</v>
      </c>
      <c r="L23" s="4">
        <v>1</v>
      </c>
      <c r="M23" s="4">
        <f t="shared" si="4"/>
        <v>40</v>
      </c>
      <c r="N23" s="4"/>
      <c r="O23" s="4">
        <f t="shared" si="5"/>
        <v>52</v>
      </c>
      <c r="P23" s="4">
        <f t="shared" si="6"/>
        <v>-10</v>
      </c>
    </row>
    <row r="24" spans="1:16" ht="11.25">
      <c r="A24" s="5">
        <v>81</v>
      </c>
      <c r="B24" s="6" t="s">
        <v>11</v>
      </c>
      <c r="C24" s="4">
        <v>421</v>
      </c>
      <c r="D24" s="4">
        <v>104</v>
      </c>
      <c r="E24" s="4"/>
      <c r="F24" s="4"/>
      <c r="G24" s="4"/>
      <c r="H24" s="4"/>
      <c r="I24" s="4"/>
      <c r="J24" s="4"/>
      <c r="K24" s="4"/>
      <c r="L24" s="4"/>
      <c r="M24" s="4">
        <f t="shared" si="4"/>
        <v>0</v>
      </c>
      <c r="N24" s="4">
        <v>53</v>
      </c>
      <c r="O24" s="4">
        <f t="shared" si="5"/>
        <v>157</v>
      </c>
      <c r="P24" s="4">
        <f t="shared" si="6"/>
        <v>264</v>
      </c>
    </row>
    <row r="25" spans="1:16" ht="11.25">
      <c r="A25" s="5">
        <v>94</v>
      </c>
      <c r="B25" s="6" t="s">
        <v>12</v>
      </c>
      <c r="C25" s="4">
        <v>8</v>
      </c>
      <c r="D25" s="4">
        <v>2</v>
      </c>
      <c r="E25" s="4"/>
      <c r="F25" s="4"/>
      <c r="G25" s="4"/>
      <c r="H25" s="4"/>
      <c r="I25" s="4"/>
      <c r="J25" s="4"/>
      <c r="K25" s="4">
        <v>1</v>
      </c>
      <c r="L25" s="4"/>
      <c r="M25" s="4">
        <f t="shared" si="4"/>
        <v>1</v>
      </c>
      <c r="N25" s="4"/>
      <c r="O25" s="4">
        <f t="shared" si="5"/>
        <v>3</v>
      </c>
      <c r="P25" s="4">
        <f t="shared" si="6"/>
        <v>5</v>
      </c>
    </row>
    <row r="26" spans="1:16" ht="11.25">
      <c r="A26" s="5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1.25">
      <c r="B27" s="2" t="s">
        <v>28</v>
      </c>
      <c r="C27" s="4">
        <f aca="true" t="shared" si="7" ref="C27:P27">SUM(C19:C25)</f>
        <v>874</v>
      </c>
      <c r="D27" s="4">
        <f t="shared" si="7"/>
        <v>376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2</v>
      </c>
      <c r="I27" s="4">
        <f t="shared" si="7"/>
        <v>89</v>
      </c>
      <c r="J27" s="4">
        <f t="shared" si="7"/>
        <v>23</v>
      </c>
      <c r="K27" s="4">
        <f t="shared" si="7"/>
        <v>19</v>
      </c>
      <c r="L27" s="4">
        <f t="shared" si="7"/>
        <v>2</v>
      </c>
      <c r="M27" s="4">
        <f t="shared" si="7"/>
        <v>135</v>
      </c>
      <c r="N27" s="4">
        <f t="shared" si="7"/>
        <v>53</v>
      </c>
      <c r="O27" s="4">
        <f t="shared" si="7"/>
        <v>564</v>
      </c>
      <c r="P27" s="4">
        <f t="shared" si="7"/>
        <v>310</v>
      </c>
    </row>
    <row r="28" spans="3:16" ht="11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10" customFormat="1" ht="12" thickBot="1">
      <c r="A29" s="7"/>
      <c r="B29" s="8" t="s">
        <v>29</v>
      </c>
      <c r="C29" s="9">
        <f aca="true" t="shared" si="8" ref="C29:P29">SUM(C17+C27)</f>
        <v>24298</v>
      </c>
      <c r="D29" s="9">
        <f t="shared" si="8"/>
        <v>15219</v>
      </c>
      <c r="E29" s="9">
        <f t="shared" si="8"/>
        <v>22</v>
      </c>
      <c r="F29" s="9">
        <f t="shared" si="8"/>
        <v>0</v>
      </c>
      <c r="G29" s="9">
        <f t="shared" si="8"/>
        <v>0</v>
      </c>
      <c r="H29" s="9">
        <f t="shared" si="8"/>
        <v>11</v>
      </c>
      <c r="I29" s="9">
        <f t="shared" si="8"/>
        <v>3744</v>
      </c>
      <c r="J29" s="9">
        <f t="shared" si="8"/>
        <v>157</v>
      </c>
      <c r="K29" s="9">
        <f t="shared" si="8"/>
        <v>19</v>
      </c>
      <c r="L29" s="9">
        <f t="shared" si="8"/>
        <v>168</v>
      </c>
      <c r="M29" s="9">
        <f t="shared" si="8"/>
        <v>4121</v>
      </c>
      <c r="N29" s="9">
        <f t="shared" si="8"/>
        <v>1225</v>
      </c>
      <c r="O29" s="9">
        <f t="shared" si="8"/>
        <v>20565</v>
      </c>
      <c r="P29" s="9">
        <f t="shared" si="8"/>
        <v>3733</v>
      </c>
    </row>
    <row r="30" spans="1:16" s="10" customFormat="1" ht="11.25">
      <c r="A30" s="10" t="str">
        <f>+'abril 2006'!A30</f>
        <v>Fuente: Superintendencia de Salud, Archivo Maestro de Suscripciones y Desahucio de contratos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="10" customFormat="1" ht="11.25">
      <c r="A31" s="10" t="s">
        <v>31</v>
      </c>
    </row>
    <row r="32" s="10" customFormat="1" ht="11.25">
      <c r="A32" s="10" t="s">
        <v>32</v>
      </c>
    </row>
    <row r="33" spans="1:2" s="10" customFormat="1" ht="11.25">
      <c r="A33" s="2" t="s">
        <v>33</v>
      </c>
      <c r="B33" s="2"/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  <row r="45" ht="11.25">
      <c r="A45" s="2" t="s">
        <v>45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5" spans="1:16" ht="11.25">
      <c r="A5" s="13"/>
      <c r="B5" s="13"/>
      <c r="C5" s="13"/>
      <c r="D5" s="13"/>
      <c r="E5" s="20" t="s">
        <v>15</v>
      </c>
      <c r="F5" s="20"/>
      <c r="G5" s="20"/>
      <c r="H5" s="20"/>
      <c r="I5" s="20"/>
      <c r="J5" s="20"/>
      <c r="K5" s="20"/>
      <c r="L5" s="20"/>
      <c r="M5" s="13"/>
      <c r="N5" s="13"/>
      <c r="O5" s="13"/>
      <c r="P5" s="13"/>
    </row>
    <row r="6" spans="1:16" ht="11.25">
      <c r="A6" s="18" t="s">
        <v>0</v>
      </c>
      <c r="B6" s="18" t="s">
        <v>13</v>
      </c>
      <c r="C6" s="18" t="s">
        <v>14</v>
      </c>
      <c r="D6" s="18" t="s">
        <v>46</v>
      </c>
      <c r="E6" s="18" t="s">
        <v>16</v>
      </c>
      <c r="F6" s="18" t="s">
        <v>17</v>
      </c>
      <c r="G6" s="18" t="s">
        <v>18</v>
      </c>
      <c r="H6" s="18" t="s">
        <v>19</v>
      </c>
      <c r="I6" s="18" t="s">
        <v>21</v>
      </c>
      <c r="J6" s="18" t="s">
        <v>20</v>
      </c>
      <c r="K6" s="18" t="s">
        <v>22</v>
      </c>
      <c r="L6" s="18" t="s">
        <v>23</v>
      </c>
      <c r="M6" s="18" t="s">
        <v>24</v>
      </c>
      <c r="N6" s="18" t="s">
        <v>47</v>
      </c>
      <c r="O6" s="18" t="s">
        <v>25</v>
      </c>
      <c r="P6" s="18" t="s">
        <v>26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2268</v>
      </c>
      <c r="D8" s="4">
        <v>1196</v>
      </c>
      <c r="E8" s="4">
        <v>2</v>
      </c>
      <c r="F8" s="4"/>
      <c r="G8" s="4"/>
      <c r="H8" s="4">
        <v>4</v>
      </c>
      <c r="I8" s="4">
        <v>154</v>
      </c>
      <c r="J8" s="4">
        <v>11</v>
      </c>
      <c r="K8" s="4"/>
      <c r="L8" s="4">
        <v>14</v>
      </c>
      <c r="M8" s="4">
        <f aca="true" t="shared" si="0" ref="M8:M15">SUM(E8:L8)</f>
        <v>185</v>
      </c>
      <c r="N8" s="4">
        <v>122</v>
      </c>
      <c r="O8" s="4">
        <f aca="true" t="shared" si="1" ref="O8:O15">SUM(N8+M8+D8)</f>
        <v>1503</v>
      </c>
      <c r="P8" s="4">
        <f aca="true" t="shared" si="2" ref="P8:P15">SUM(C8-O8)</f>
        <v>765</v>
      </c>
    </row>
    <row r="9" spans="1:16" ht="11.25">
      <c r="A9" s="3">
        <v>70</v>
      </c>
      <c r="B9" s="2" t="s">
        <v>2</v>
      </c>
      <c r="C9" s="4">
        <v>271</v>
      </c>
      <c r="D9" s="4">
        <v>238</v>
      </c>
      <c r="E9" s="4">
        <v>2</v>
      </c>
      <c r="F9" s="4"/>
      <c r="G9" s="4"/>
      <c r="H9" s="4"/>
      <c r="I9" s="4"/>
      <c r="J9" s="4"/>
      <c r="K9" s="4"/>
      <c r="L9" s="4">
        <v>2</v>
      </c>
      <c r="M9" s="4">
        <f t="shared" si="0"/>
        <v>4</v>
      </c>
      <c r="N9" s="4"/>
      <c r="O9" s="4">
        <f t="shared" si="1"/>
        <v>242</v>
      </c>
      <c r="P9" s="4">
        <f t="shared" si="2"/>
        <v>29</v>
      </c>
    </row>
    <row r="10" spans="1:16" ht="11.25">
      <c r="A10" s="3">
        <v>78</v>
      </c>
      <c r="B10" s="2" t="s">
        <v>48</v>
      </c>
      <c r="C10" s="4">
        <v>2712</v>
      </c>
      <c r="D10" s="4">
        <v>5773</v>
      </c>
      <c r="E10" s="4">
        <v>2</v>
      </c>
      <c r="F10" s="4"/>
      <c r="G10" s="4"/>
      <c r="H10" s="4"/>
      <c r="I10" s="4"/>
      <c r="J10" s="4">
        <v>2</v>
      </c>
      <c r="K10" s="4"/>
      <c r="L10" s="4"/>
      <c r="M10" s="4">
        <f t="shared" si="0"/>
        <v>4</v>
      </c>
      <c r="N10" s="4">
        <v>109</v>
      </c>
      <c r="O10" s="4">
        <f t="shared" si="1"/>
        <v>5886</v>
      </c>
      <c r="P10" s="4">
        <f t="shared" si="2"/>
        <v>-3174</v>
      </c>
    </row>
    <row r="11" spans="1:16" ht="11.25">
      <c r="A11" s="3">
        <v>80</v>
      </c>
      <c r="B11" s="2" t="s">
        <v>3</v>
      </c>
      <c r="C11" s="4">
        <v>1208</v>
      </c>
      <c r="D11" s="4">
        <v>679</v>
      </c>
      <c r="E11" s="4"/>
      <c r="F11" s="4"/>
      <c r="G11" s="4"/>
      <c r="H11" s="4"/>
      <c r="I11" s="4">
        <v>181</v>
      </c>
      <c r="J11" s="4">
        <v>4</v>
      </c>
      <c r="K11" s="4"/>
      <c r="L11" s="4">
        <v>9</v>
      </c>
      <c r="M11" s="4">
        <f t="shared" si="0"/>
        <v>194</v>
      </c>
      <c r="N11" s="4">
        <v>53</v>
      </c>
      <c r="O11" s="4">
        <f t="shared" si="1"/>
        <v>926</v>
      </c>
      <c r="P11" s="4">
        <f t="shared" si="2"/>
        <v>282</v>
      </c>
    </row>
    <row r="12" spans="1:16" ht="11.25">
      <c r="A12" s="3">
        <v>88</v>
      </c>
      <c r="B12" s="2" t="s">
        <v>4</v>
      </c>
      <c r="C12" s="4">
        <v>2371</v>
      </c>
      <c r="D12" s="4">
        <v>621</v>
      </c>
      <c r="E12" s="4"/>
      <c r="F12" s="4"/>
      <c r="G12" s="4"/>
      <c r="H12" s="4"/>
      <c r="I12" s="4">
        <v>290</v>
      </c>
      <c r="J12" s="4">
        <v>8</v>
      </c>
      <c r="K12" s="4"/>
      <c r="L12" s="4"/>
      <c r="M12" s="4">
        <f t="shared" si="0"/>
        <v>298</v>
      </c>
      <c r="N12" s="4">
        <v>182</v>
      </c>
      <c r="O12" s="4">
        <f t="shared" si="1"/>
        <v>1101</v>
      </c>
      <c r="P12" s="4">
        <f t="shared" si="2"/>
        <v>1270</v>
      </c>
    </row>
    <row r="13" spans="1:16" ht="11.25">
      <c r="A13" s="3">
        <v>99</v>
      </c>
      <c r="B13" s="2" t="s">
        <v>5</v>
      </c>
      <c r="C13" s="4">
        <v>5866</v>
      </c>
      <c r="D13" s="4">
        <v>3330</v>
      </c>
      <c r="E13" s="4"/>
      <c r="F13" s="4"/>
      <c r="G13" s="4"/>
      <c r="H13" s="4"/>
      <c r="I13" s="4">
        <v>1884</v>
      </c>
      <c r="J13" s="4">
        <v>20</v>
      </c>
      <c r="K13" s="4"/>
      <c r="L13" s="4">
        <v>50</v>
      </c>
      <c r="M13" s="4">
        <f t="shared" si="0"/>
        <v>1954</v>
      </c>
      <c r="N13" s="4">
        <v>418</v>
      </c>
      <c r="O13" s="4">
        <f t="shared" si="1"/>
        <v>5702</v>
      </c>
      <c r="P13" s="4">
        <f t="shared" si="2"/>
        <v>164</v>
      </c>
    </row>
    <row r="14" spans="1:16" ht="11.25">
      <c r="A14" s="3">
        <v>104</v>
      </c>
      <c r="B14" s="2" t="s">
        <v>6</v>
      </c>
      <c r="C14" s="4">
        <v>365</v>
      </c>
      <c r="D14" s="4">
        <v>273</v>
      </c>
      <c r="E14" s="4">
        <v>3</v>
      </c>
      <c r="F14" s="4"/>
      <c r="G14" s="4"/>
      <c r="H14" s="4"/>
      <c r="I14" s="4"/>
      <c r="J14" s="4">
        <v>1</v>
      </c>
      <c r="K14" s="4">
        <v>3</v>
      </c>
      <c r="L14" s="4"/>
      <c r="M14" s="4">
        <f t="shared" si="0"/>
        <v>7</v>
      </c>
      <c r="N14" s="4">
        <v>187</v>
      </c>
      <c r="O14" s="4">
        <f t="shared" si="1"/>
        <v>467</v>
      </c>
      <c r="P14" s="4">
        <f t="shared" si="2"/>
        <v>-102</v>
      </c>
    </row>
    <row r="15" spans="1:16" ht="11.25">
      <c r="A15" s="3">
        <v>107</v>
      </c>
      <c r="B15" s="2" t="s">
        <v>7</v>
      </c>
      <c r="C15" s="4">
        <v>4673</v>
      </c>
      <c r="D15" s="4">
        <v>2932</v>
      </c>
      <c r="E15" s="4">
        <v>1</v>
      </c>
      <c r="F15" s="4"/>
      <c r="G15" s="4"/>
      <c r="H15" s="4"/>
      <c r="I15" s="4">
        <v>813</v>
      </c>
      <c r="J15" s="4">
        <v>35</v>
      </c>
      <c r="K15" s="4"/>
      <c r="L15" s="4">
        <v>155</v>
      </c>
      <c r="M15" s="4">
        <f t="shared" si="0"/>
        <v>1004</v>
      </c>
      <c r="N15" s="4">
        <v>77</v>
      </c>
      <c r="O15" s="4">
        <f t="shared" si="1"/>
        <v>4013</v>
      </c>
      <c r="P15" s="4">
        <f t="shared" si="2"/>
        <v>660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27</v>
      </c>
      <c r="C17" s="4">
        <f aca="true" t="shared" si="3" ref="C17:P17">SUM(C8:C15)</f>
        <v>19734</v>
      </c>
      <c r="D17" s="4">
        <f t="shared" si="3"/>
        <v>15042</v>
      </c>
      <c r="E17" s="4">
        <f t="shared" si="3"/>
        <v>10</v>
      </c>
      <c r="F17" s="4">
        <f t="shared" si="3"/>
        <v>0</v>
      </c>
      <c r="G17" s="4">
        <f t="shared" si="3"/>
        <v>0</v>
      </c>
      <c r="H17" s="4">
        <f t="shared" si="3"/>
        <v>4</v>
      </c>
      <c r="I17" s="4">
        <f t="shared" si="3"/>
        <v>3322</v>
      </c>
      <c r="J17" s="4">
        <f t="shared" si="3"/>
        <v>81</v>
      </c>
      <c r="K17" s="4">
        <f t="shared" si="3"/>
        <v>3</v>
      </c>
      <c r="L17" s="4">
        <f t="shared" si="3"/>
        <v>230</v>
      </c>
      <c r="M17" s="4">
        <f t="shared" si="3"/>
        <v>3650</v>
      </c>
      <c r="N17" s="4">
        <f t="shared" si="3"/>
        <v>1148</v>
      </c>
      <c r="O17" s="4">
        <f t="shared" si="3"/>
        <v>19840</v>
      </c>
      <c r="P17" s="4">
        <f t="shared" si="3"/>
        <v>-106</v>
      </c>
    </row>
    <row r="19" spans="1:16" ht="11.25">
      <c r="A19" s="5">
        <v>62</v>
      </c>
      <c r="B19" s="6" t="s">
        <v>8</v>
      </c>
      <c r="C19" s="4">
        <v>32</v>
      </c>
      <c r="D19" s="4">
        <v>11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5">SUM(E19:L19)</f>
        <v>0</v>
      </c>
      <c r="N19" s="4"/>
      <c r="O19" s="4">
        <f aca="true" t="shared" si="5" ref="O19:O25">SUM(N19+M19+D19)</f>
        <v>11</v>
      </c>
      <c r="P19" s="4">
        <f aca="true" t="shared" si="6" ref="P19:P25">SUM(C19-O19)</f>
        <v>21</v>
      </c>
    </row>
    <row r="20" spans="1:16" ht="11.25">
      <c r="A20" s="5">
        <v>63</v>
      </c>
      <c r="B20" s="6" t="s">
        <v>51</v>
      </c>
      <c r="C20" s="4">
        <v>176</v>
      </c>
      <c r="D20" s="4">
        <v>166</v>
      </c>
      <c r="E20" s="4"/>
      <c r="F20" s="4"/>
      <c r="G20" s="4"/>
      <c r="H20" s="4"/>
      <c r="I20" s="4"/>
      <c r="J20" s="4"/>
      <c r="K20" s="4"/>
      <c r="L20" s="4">
        <v>1</v>
      </c>
      <c r="M20" s="4">
        <f t="shared" si="4"/>
        <v>1</v>
      </c>
      <c r="N20" s="4"/>
      <c r="O20" s="4">
        <f t="shared" si="5"/>
        <v>167</v>
      </c>
      <c r="P20" s="4">
        <f t="shared" si="6"/>
        <v>9</v>
      </c>
    </row>
    <row r="21" spans="1:16" ht="11.25">
      <c r="A21" s="5">
        <v>65</v>
      </c>
      <c r="B21" s="6" t="s">
        <v>9</v>
      </c>
      <c r="C21" s="4">
        <v>149</v>
      </c>
      <c r="D21" s="4">
        <v>30</v>
      </c>
      <c r="E21" s="4"/>
      <c r="F21" s="4"/>
      <c r="G21" s="4"/>
      <c r="H21" s="4"/>
      <c r="I21" s="4"/>
      <c r="J21" s="4">
        <v>1</v>
      </c>
      <c r="K21" s="4">
        <v>1</v>
      </c>
      <c r="L21" s="4">
        <v>31</v>
      </c>
      <c r="M21" s="4">
        <f t="shared" si="4"/>
        <v>33</v>
      </c>
      <c r="N21" s="4"/>
      <c r="O21" s="4">
        <f t="shared" si="5"/>
        <v>63</v>
      </c>
      <c r="P21" s="4">
        <f t="shared" si="6"/>
        <v>86</v>
      </c>
    </row>
    <row r="22" spans="1:16" ht="11.25">
      <c r="A22" s="5">
        <v>68</v>
      </c>
      <c r="B22" s="6" t="s">
        <v>10</v>
      </c>
      <c r="C22" s="4">
        <v>11</v>
      </c>
      <c r="D22" s="4">
        <v>3</v>
      </c>
      <c r="E22" s="4"/>
      <c r="F22" s="4"/>
      <c r="G22" s="4"/>
      <c r="H22" s="4"/>
      <c r="I22" s="4"/>
      <c r="J22" s="4"/>
      <c r="K22" s="4"/>
      <c r="L22" s="4">
        <v>1</v>
      </c>
      <c r="M22" s="4">
        <f t="shared" si="4"/>
        <v>1</v>
      </c>
      <c r="N22" s="4"/>
      <c r="O22" s="4">
        <f t="shared" si="5"/>
        <v>4</v>
      </c>
      <c r="P22" s="4">
        <f t="shared" si="6"/>
        <v>7</v>
      </c>
    </row>
    <row r="23" spans="1:16" ht="11.25">
      <c r="A23" s="5">
        <v>76</v>
      </c>
      <c r="B23" s="6" t="s">
        <v>50</v>
      </c>
      <c r="C23" s="4">
        <v>30</v>
      </c>
      <c r="D23" s="4">
        <v>14</v>
      </c>
      <c r="E23" s="4"/>
      <c r="F23" s="4"/>
      <c r="G23" s="4"/>
      <c r="H23" s="4"/>
      <c r="I23" s="4"/>
      <c r="J23" s="4">
        <v>20</v>
      </c>
      <c r="K23" s="4">
        <v>4</v>
      </c>
      <c r="L23" s="4"/>
      <c r="M23" s="4">
        <f t="shared" si="4"/>
        <v>24</v>
      </c>
      <c r="N23" s="4"/>
      <c r="O23" s="4">
        <f t="shared" si="5"/>
        <v>38</v>
      </c>
      <c r="P23" s="4">
        <f t="shared" si="6"/>
        <v>-8</v>
      </c>
    </row>
    <row r="24" spans="1:16" ht="11.25">
      <c r="A24" s="5">
        <v>81</v>
      </c>
      <c r="B24" s="6" t="s">
        <v>11</v>
      </c>
      <c r="C24" s="4">
        <v>439</v>
      </c>
      <c r="D24" s="4">
        <v>101</v>
      </c>
      <c r="E24" s="4"/>
      <c r="F24" s="4"/>
      <c r="G24" s="4"/>
      <c r="H24" s="4"/>
      <c r="I24" s="4"/>
      <c r="J24" s="4"/>
      <c r="K24" s="4"/>
      <c r="L24" s="4"/>
      <c r="M24" s="4">
        <f t="shared" si="4"/>
        <v>0</v>
      </c>
      <c r="N24" s="4">
        <v>31</v>
      </c>
      <c r="O24" s="4">
        <f t="shared" si="5"/>
        <v>132</v>
      </c>
      <c r="P24" s="4">
        <f t="shared" si="6"/>
        <v>307</v>
      </c>
    </row>
    <row r="25" spans="1:16" ht="11.25">
      <c r="A25" s="5">
        <v>94</v>
      </c>
      <c r="B25" s="6" t="s">
        <v>12</v>
      </c>
      <c r="C25" s="4">
        <v>6</v>
      </c>
      <c r="D25" s="4"/>
      <c r="E25" s="4"/>
      <c r="F25" s="4"/>
      <c r="G25" s="4"/>
      <c r="H25" s="4"/>
      <c r="I25" s="4"/>
      <c r="J25" s="4"/>
      <c r="K25" s="4">
        <v>10</v>
      </c>
      <c r="L25" s="4"/>
      <c r="M25" s="4">
        <f t="shared" si="4"/>
        <v>10</v>
      </c>
      <c r="N25" s="4">
        <v>1</v>
      </c>
      <c r="O25" s="4">
        <f t="shared" si="5"/>
        <v>11</v>
      </c>
      <c r="P25" s="4">
        <f t="shared" si="6"/>
        <v>-5</v>
      </c>
    </row>
    <row r="26" spans="1:16" ht="11.25">
      <c r="A26" s="5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1.25">
      <c r="B27" s="2" t="s">
        <v>28</v>
      </c>
      <c r="C27" s="4">
        <f aca="true" t="shared" si="7" ref="C27:P27">SUM(C19:C25)</f>
        <v>843</v>
      </c>
      <c r="D27" s="4">
        <f t="shared" si="7"/>
        <v>325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0</v>
      </c>
      <c r="J27" s="4">
        <f t="shared" si="7"/>
        <v>21</v>
      </c>
      <c r="K27" s="4">
        <f t="shared" si="7"/>
        <v>15</v>
      </c>
      <c r="L27" s="4">
        <f t="shared" si="7"/>
        <v>33</v>
      </c>
      <c r="M27" s="4">
        <f t="shared" si="7"/>
        <v>69</v>
      </c>
      <c r="N27" s="4">
        <f t="shared" si="7"/>
        <v>32</v>
      </c>
      <c r="O27" s="4">
        <f t="shared" si="7"/>
        <v>426</v>
      </c>
      <c r="P27" s="4">
        <f t="shared" si="7"/>
        <v>417</v>
      </c>
    </row>
    <row r="28" spans="3:16" ht="11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10" customFormat="1" ht="12" thickBot="1">
      <c r="A29" s="7"/>
      <c r="B29" s="8" t="s">
        <v>29</v>
      </c>
      <c r="C29" s="9">
        <f aca="true" t="shared" si="8" ref="C29:P29">SUM(C17+C27)</f>
        <v>20577</v>
      </c>
      <c r="D29" s="9">
        <f t="shared" si="8"/>
        <v>15367</v>
      </c>
      <c r="E29" s="9">
        <f t="shared" si="8"/>
        <v>10</v>
      </c>
      <c r="F29" s="9">
        <f t="shared" si="8"/>
        <v>0</v>
      </c>
      <c r="G29" s="9">
        <f t="shared" si="8"/>
        <v>0</v>
      </c>
      <c r="H29" s="9">
        <f t="shared" si="8"/>
        <v>4</v>
      </c>
      <c r="I29" s="9">
        <f t="shared" si="8"/>
        <v>3322</v>
      </c>
      <c r="J29" s="9">
        <f t="shared" si="8"/>
        <v>102</v>
      </c>
      <c r="K29" s="9">
        <f t="shared" si="8"/>
        <v>18</v>
      </c>
      <c r="L29" s="9">
        <f t="shared" si="8"/>
        <v>263</v>
      </c>
      <c r="M29" s="9">
        <f t="shared" si="8"/>
        <v>3719</v>
      </c>
      <c r="N29" s="9">
        <f t="shared" si="8"/>
        <v>1180</v>
      </c>
      <c r="O29" s="9">
        <f t="shared" si="8"/>
        <v>20266</v>
      </c>
      <c r="P29" s="9">
        <f t="shared" si="8"/>
        <v>311</v>
      </c>
    </row>
    <row r="30" spans="1:16" s="10" customFormat="1" ht="11.25">
      <c r="A30" s="10" t="str">
        <f>+'mayo 2006'!A30</f>
        <v>Fuente: Superintendencia de Salud, Archivo Maestro de Suscripciones y Desahucio de contratos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="10" customFormat="1" ht="11.25">
      <c r="A31" s="10" t="s">
        <v>31</v>
      </c>
    </row>
    <row r="32" s="10" customFormat="1" ht="11.25">
      <c r="A32" s="10" t="s">
        <v>32</v>
      </c>
    </row>
    <row r="33" spans="1:2" s="10" customFormat="1" ht="11.25">
      <c r="A33" s="2" t="s">
        <v>33</v>
      </c>
      <c r="B33" s="2"/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  <row r="45" ht="11.25">
      <c r="A45" s="2" t="s">
        <v>45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5" spans="1:16" ht="11.25">
      <c r="A5" s="13"/>
      <c r="B5" s="13"/>
      <c r="C5" s="13"/>
      <c r="D5" s="13"/>
      <c r="E5" s="20" t="s">
        <v>15</v>
      </c>
      <c r="F5" s="20"/>
      <c r="G5" s="20"/>
      <c r="H5" s="20"/>
      <c r="I5" s="20"/>
      <c r="J5" s="20"/>
      <c r="K5" s="20"/>
      <c r="L5" s="20"/>
      <c r="M5" s="13"/>
      <c r="N5" s="13"/>
      <c r="O5" s="13"/>
      <c r="P5" s="13"/>
    </row>
    <row r="6" spans="1:16" ht="11.25">
      <c r="A6" s="18" t="s">
        <v>0</v>
      </c>
      <c r="B6" s="18" t="s">
        <v>13</v>
      </c>
      <c r="C6" s="18" t="s">
        <v>14</v>
      </c>
      <c r="D6" s="18" t="s">
        <v>46</v>
      </c>
      <c r="E6" s="18" t="s">
        <v>16</v>
      </c>
      <c r="F6" s="18" t="s">
        <v>17</v>
      </c>
      <c r="G6" s="18" t="s">
        <v>18</v>
      </c>
      <c r="H6" s="18" t="s">
        <v>19</v>
      </c>
      <c r="I6" s="18" t="s">
        <v>21</v>
      </c>
      <c r="J6" s="18" t="s">
        <v>20</v>
      </c>
      <c r="K6" s="18" t="s">
        <v>22</v>
      </c>
      <c r="L6" s="18" t="s">
        <v>23</v>
      </c>
      <c r="M6" s="18" t="s">
        <v>24</v>
      </c>
      <c r="N6" s="18" t="s">
        <v>47</v>
      </c>
      <c r="O6" s="18" t="s">
        <v>25</v>
      </c>
      <c r="P6" s="18" t="s">
        <v>26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2561</v>
      </c>
      <c r="D8" s="4">
        <v>1292</v>
      </c>
      <c r="E8" s="4">
        <v>4</v>
      </c>
      <c r="F8" s="4"/>
      <c r="G8" s="4">
        <v>1</v>
      </c>
      <c r="H8" s="4">
        <v>2</v>
      </c>
      <c r="I8" s="4">
        <v>665</v>
      </c>
      <c r="J8" s="4">
        <v>14</v>
      </c>
      <c r="K8" s="4">
        <v>1</v>
      </c>
      <c r="L8" s="4">
        <v>13</v>
      </c>
      <c r="M8" s="4">
        <f aca="true" t="shared" si="0" ref="M8:M15">SUM(E8:L8)</f>
        <v>700</v>
      </c>
      <c r="N8" s="4">
        <v>159</v>
      </c>
      <c r="O8" s="4">
        <f aca="true" t="shared" si="1" ref="O8:O15">SUM(N8+M8+D8)</f>
        <v>2151</v>
      </c>
      <c r="P8" s="4">
        <f aca="true" t="shared" si="2" ref="P8:P15">SUM(C8-O8)</f>
        <v>410</v>
      </c>
    </row>
    <row r="9" spans="1:16" ht="11.25">
      <c r="A9" s="3">
        <v>70</v>
      </c>
      <c r="B9" s="2" t="s">
        <v>2</v>
      </c>
      <c r="C9" s="4">
        <v>330</v>
      </c>
      <c r="D9" s="4">
        <v>244</v>
      </c>
      <c r="E9" s="4"/>
      <c r="F9" s="4"/>
      <c r="G9" s="4"/>
      <c r="H9" s="4"/>
      <c r="I9" s="4">
        <v>270</v>
      </c>
      <c r="J9" s="4"/>
      <c r="K9" s="4"/>
      <c r="L9" s="4"/>
      <c r="M9" s="4">
        <f t="shared" si="0"/>
        <v>270</v>
      </c>
      <c r="N9" s="4">
        <v>75</v>
      </c>
      <c r="O9" s="4">
        <f t="shared" si="1"/>
        <v>589</v>
      </c>
      <c r="P9" s="4">
        <f t="shared" si="2"/>
        <v>-259</v>
      </c>
    </row>
    <row r="10" spans="1:16" ht="11.25">
      <c r="A10" s="3">
        <v>78</v>
      </c>
      <c r="B10" s="2" t="s">
        <v>48</v>
      </c>
      <c r="C10" s="4">
        <v>3555</v>
      </c>
      <c r="D10" s="4">
        <v>5140</v>
      </c>
      <c r="E10" s="4">
        <v>2</v>
      </c>
      <c r="F10" s="4"/>
      <c r="G10" s="4"/>
      <c r="H10" s="4">
        <v>1</v>
      </c>
      <c r="I10" s="4"/>
      <c r="J10" s="4">
        <v>2</v>
      </c>
      <c r="K10" s="4"/>
      <c r="L10" s="4"/>
      <c r="M10" s="4">
        <f t="shared" si="0"/>
        <v>5</v>
      </c>
      <c r="N10" s="4">
        <v>129</v>
      </c>
      <c r="O10" s="4">
        <f t="shared" si="1"/>
        <v>5274</v>
      </c>
      <c r="P10" s="4">
        <f t="shared" si="2"/>
        <v>-1719</v>
      </c>
    </row>
    <row r="11" spans="1:16" ht="11.25">
      <c r="A11" s="3">
        <v>80</v>
      </c>
      <c r="B11" s="2" t="s">
        <v>3</v>
      </c>
      <c r="C11" s="4">
        <v>1385</v>
      </c>
      <c r="D11" s="4">
        <v>664</v>
      </c>
      <c r="E11" s="4"/>
      <c r="F11" s="4"/>
      <c r="G11" s="4"/>
      <c r="H11" s="4"/>
      <c r="I11" s="4">
        <v>363</v>
      </c>
      <c r="J11" s="4">
        <v>11</v>
      </c>
      <c r="K11" s="4"/>
      <c r="L11" s="4">
        <v>7</v>
      </c>
      <c r="M11" s="4">
        <f t="shared" si="0"/>
        <v>381</v>
      </c>
      <c r="N11" s="4">
        <v>64</v>
      </c>
      <c r="O11" s="4">
        <f t="shared" si="1"/>
        <v>1109</v>
      </c>
      <c r="P11" s="4">
        <f t="shared" si="2"/>
        <v>276</v>
      </c>
    </row>
    <row r="12" spans="1:16" ht="11.25">
      <c r="A12" s="3">
        <v>88</v>
      </c>
      <c r="B12" s="2" t="s">
        <v>4</v>
      </c>
      <c r="C12" s="4">
        <v>2406</v>
      </c>
      <c r="D12" s="4">
        <v>635</v>
      </c>
      <c r="E12" s="4">
        <v>1</v>
      </c>
      <c r="F12" s="4"/>
      <c r="G12" s="4"/>
      <c r="H12" s="4"/>
      <c r="I12" s="4">
        <v>332</v>
      </c>
      <c r="J12" s="4">
        <v>10</v>
      </c>
      <c r="K12" s="4"/>
      <c r="L12" s="4"/>
      <c r="M12" s="4">
        <f t="shared" si="0"/>
        <v>343</v>
      </c>
      <c r="N12" s="4">
        <v>96</v>
      </c>
      <c r="O12" s="4">
        <f t="shared" si="1"/>
        <v>1074</v>
      </c>
      <c r="P12" s="4">
        <f t="shared" si="2"/>
        <v>1332</v>
      </c>
    </row>
    <row r="13" spans="1:16" ht="11.25">
      <c r="A13" s="3">
        <v>99</v>
      </c>
      <c r="B13" s="2" t="s">
        <v>5</v>
      </c>
      <c r="C13" s="4">
        <v>6580</v>
      </c>
      <c r="D13" s="4">
        <v>3405</v>
      </c>
      <c r="E13" s="4"/>
      <c r="F13" s="4"/>
      <c r="G13" s="4"/>
      <c r="H13" s="4"/>
      <c r="I13" s="4">
        <v>1622</v>
      </c>
      <c r="J13" s="4">
        <v>78</v>
      </c>
      <c r="K13" s="4"/>
      <c r="L13" s="4">
        <v>31</v>
      </c>
      <c r="M13" s="4">
        <f t="shared" si="0"/>
        <v>1731</v>
      </c>
      <c r="N13" s="4">
        <v>441</v>
      </c>
      <c r="O13" s="4">
        <f t="shared" si="1"/>
        <v>5577</v>
      </c>
      <c r="P13" s="4">
        <f t="shared" si="2"/>
        <v>1003</v>
      </c>
    </row>
    <row r="14" spans="1:16" ht="11.25">
      <c r="A14" s="3">
        <v>104</v>
      </c>
      <c r="B14" s="2" t="s">
        <v>6</v>
      </c>
      <c r="C14" s="4">
        <v>260</v>
      </c>
      <c r="D14" s="4">
        <v>277</v>
      </c>
      <c r="E14" s="4"/>
      <c r="F14" s="4"/>
      <c r="G14" s="4"/>
      <c r="H14" s="4"/>
      <c r="I14" s="4"/>
      <c r="J14" s="4">
        <v>1</v>
      </c>
      <c r="K14" s="4">
        <v>2</v>
      </c>
      <c r="L14" s="4"/>
      <c r="M14" s="4">
        <f t="shared" si="0"/>
        <v>3</v>
      </c>
      <c r="N14" s="4">
        <v>229</v>
      </c>
      <c r="O14" s="4">
        <f t="shared" si="1"/>
        <v>509</v>
      </c>
      <c r="P14" s="4">
        <f t="shared" si="2"/>
        <v>-249</v>
      </c>
    </row>
    <row r="15" spans="1:16" ht="11.25">
      <c r="A15" s="3">
        <v>107</v>
      </c>
      <c r="B15" s="2" t="s">
        <v>7</v>
      </c>
      <c r="C15" s="4">
        <v>5439</v>
      </c>
      <c r="D15" s="4">
        <v>2906</v>
      </c>
      <c r="E15" s="4">
        <v>1</v>
      </c>
      <c r="F15" s="4"/>
      <c r="G15" s="4"/>
      <c r="H15" s="4"/>
      <c r="I15" s="4">
        <v>12</v>
      </c>
      <c r="J15" s="4">
        <v>50</v>
      </c>
      <c r="K15" s="4"/>
      <c r="L15" s="4">
        <v>196</v>
      </c>
      <c r="M15" s="4">
        <f t="shared" si="0"/>
        <v>259</v>
      </c>
      <c r="N15" s="4">
        <v>72</v>
      </c>
      <c r="O15" s="4">
        <f t="shared" si="1"/>
        <v>3237</v>
      </c>
      <c r="P15" s="4">
        <f t="shared" si="2"/>
        <v>2202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27</v>
      </c>
      <c r="C17" s="4">
        <f aca="true" t="shared" si="3" ref="C17:P17">SUM(C8:C15)</f>
        <v>22516</v>
      </c>
      <c r="D17" s="4">
        <f t="shared" si="3"/>
        <v>14563</v>
      </c>
      <c r="E17" s="4">
        <f t="shared" si="3"/>
        <v>8</v>
      </c>
      <c r="F17" s="4">
        <f t="shared" si="3"/>
        <v>0</v>
      </c>
      <c r="G17" s="4">
        <f t="shared" si="3"/>
        <v>1</v>
      </c>
      <c r="H17" s="4">
        <f t="shared" si="3"/>
        <v>3</v>
      </c>
      <c r="I17" s="4">
        <f t="shared" si="3"/>
        <v>3264</v>
      </c>
      <c r="J17" s="4">
        <f t="shared" si="3"/>
        <v>166</v>
      </c>
      <c r="K17" s="4">
        <f t="shared" si="3"/>
        <v>3</v>
      </c>
      <c r="L17" s="4">
        <f t="shared" si="3"/>
        <v>247</v>
      </c>
      <c r="M17" s="4">
        <f t="shared" si="3"/>
        <v>3692</v>
      </c>
      <c r="N17" s="4">
        <f t="shared" si="3"/>
        <v>1265</v>
      </c>
      <c r="O17" s="4">
        <f t="shared" si="3"/>
        <v>19520</v>
      </c>
      <c r="P17" s="4">
        <f t="shared" si="3"/>
        <v>2996</v>
      </c>
    </row>
    <row r="19" spans="1:16" ht="11.25">
      <c r="A19" s="5">
        <v>62</v>
      </c>
      <c r="B19" s="6" t="s">
        <v>8</v>
      </c>
      <c r="C19" s="4">
        <v>38</v>
      </c>
      <c r="D19" s="4">
        <v>64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5">SUM(E19:L19)</f>
        <v>0</v>
      </c>
      <c r="N19" s="4"/>
      <c r="O19" s="4">
        <f aca="true" t="shared" si="5" ref="O19:O25">SUM(N19+M19+D19)</f>
        <v>64</v>
      </c>
      <c r="P19" s="4">
        <f aca="true" t="shared" si="6" ref="P19:P25">SUM(C19-O19)</f>
        <v>-26</v>
      </c>
    </row>
    <row r="20" spans="1:16" ht="11.25">
      <c r="A20" s="5">
        <v>63</v>
      </c>
      <c r="B20" s="6" t="s">
        <v>51</v>
      </c>
      <c r="C20" s="4">
        <v>133</v>
      </c>
      <c r="D20" s="4">
        <v>190</v>
      </c>
      <c r="E20" s="4">
        <v>1</v>
      </c>
      <c r="F20" s="4"/>
      <c r="G20" s="4"/>
      <c r="H20" s="4"/>
      <c r="I20" s="4">
        <v>1</v>
      </c>
      <c r="J20" s="4"/>
      <c r="K20" s="4">
        <v>10</v>
      </c>
      <c r="L20" s="4">
        <v>1</v>
      </c>
      <c r="M20" s="4">
        <f t="shared" si="4"/>
        <v>13</v>
      </c>
      <c r="N20" s="4"/>
      <c r="O20" s="4">
        <f t="shared" si="5"/>
        <v>203</v>
      </c>
      <c r="P20" s="4">
        <f t="shared" si="6"/>
        <v>-70</v>
      </c>
    </row>
    <row r="21" spans="1:16" ht="11.25">
      <c r="A21" s="5">
        <v>65</v>
      </c>
      <c r="B21" s="6" t="s">
        <v>9</v>
      </c>
      <c r="C21" s="4">
        <v>82</v>
      </c>
      <c r="D21" s="4">
        <v>25</v>
      </c>
      <c r="E21" s="4"/>
      <c r="F21" s="4"/>
      <c r="G21" s="4"/>
      <c r="H21" s="4"/>
      <c r="I21" s="4"/>
      <c r="J21" s="4">
        <v>1</v>
      </c>
      <c r="K21" s="4">
        <v>7</v>
      </c>
      <c r="L21" s="4">
        <v>2</v>
      </c>
      <c r="M21" s="4">
        <f t="shared" si="4"/>
        <v>10</v>
      </c>
      <c r="N21" s="4"/>
      <c r="O21" s="4">
        <f t="shared" si="5"/>
        <v>35</v>
      </c>
      <c r="P21" s="4">
        <f t="shared" si="6"/>
        <v>47</v>
      </c>
    </row>
    <row r="22" spans="1:16" ht="11.25">
      <c r="A22" s="5">
        <v>68</v>
      </c>
      <c r="B22" s="6" t="s">
        <v>10</v>
      </c>
      <c r="C22" s="4">
        <v>78</v>
      </c>
      <c r="D22" s="4">
        <v>2</v>
      </c>
      <c r="E22" s="4"/>
      <c r="F22" s="4"/>
      <c r="G22" s="4"/>
      <c r="H22" s="4"/>
      <c r="I22" s="4"/>
      <c r="J22" s="4"/>
      <c r="K22" s="4">
        <v>3</v>
      </c>
      <c r="L22" s="4"/>
      <c r="M22" s="4">
        <f t="shared" si="4"/>
        <v>3</v>
      </c>
      <c r="N22" s="4"/>
      <c r="O22" s="4">
        <f t="shared" si="5"/>
        <v>5</v>
      </c>
      <c r="P22" s="4">
        <f t="shared" si="6"/>
        <v>73</v>
      </c>
    </row>
    <row r="23" spans="1:16" ht="11.25">
      <c r="A23" s="5">
        <v>76</v>
      </c>
      <c r="B23" s="6" t="s">
        <v>50</v>
      </c>
      <c r="C23" s="4">
        <v>48</v>
      </c>
      <c r="D23" s="4">
        <v>12</v>
      </c>
      <c r="E23" s="4"/>
      <c r="F23" s="4"/>
      <c r="G23" s="4"/>
      <c r="H23" s="4"/>
      <c r="I23" s="4">
        <v>5</v>
      </c>
      <c r="J23" s="4">
        <v>10</v>
      </c>
      <c r="K23" s="4">
        <v>10</v>
      </c>
      <c r="L23" s="4"/>
      <c r="M23" s="4">
        <f t="shared" si="4"/>
        <v>25</v>
      </c>
      <c r="N23" s="4"/>
      <c r="O23" s="4">
        <f t="shared" si="5"/>
        <v>37</v>
      </c>
      <c r="P23" s="4">
        <f t="shared" si="6"/>
        <v>11</v>
      </c>
    </row>
    <row r="24" spans="1:16" ht="11.25">
      <c r="A24" s="5">
        <v>81</v>
      </c>
      <c r="B24" s="6" t="s">
        <v>11</v>
      </c>
      <c r="C24" s="4">
        <v>574</v>
      </c>
      <c r="D24" s="4">
        <v>76</v>
      </c>
      <c r="E24" s="4"/>
      <c r="F24" s="4"/>
      <c r="G24" s="4"/>
      <c r="H24" s="4"/>
      <c r="I24" s="4"/>
      <c r="J24" s="4"/>
      <c r="K24" s="4"/>
      <c r="L24" s="4"/>
      <c r="M24" s="4">
        <f t="shared" si="4"/>
        <v>0</v>
      </c>
      <c r="N24" s="4">
        <v>53</v>
      </c>
      <c r="O24" s="4">
        <f t="shared" si="5"/>
        <v>129</v>
      </c>
      <c r="P24" s="4">
        <f t="shared" si="6"/>
        <v>445</v>
      </c>
    </row>
    <row r="25" spans="1:16" ht="11.25">
      <c r="A25" s="5">
        <v>94</v>
      </c>
      <c r="B25" s="6" t="s">
        <v>12</v>
      </c>
      <c r="C25" s="4">
        <v>6</v>
      </c>
      <c r="D25" s="4">
        <v>1</v>
      </c>
      <c r="E25" s="4"/>
      <c r="F25" s="4"/>
      <c r="G25" s="4"/>
      <c r="H25" s="4"/>
      <c r="I25" s="4"/>
      <c r="J25" s="4"/>
      <c r="K25" s="4">
        <v>5</v>
      </c>
      <c r="L25" s="4"/>
      <c r="M25" s="4">
        <f t="shared" si="4"/>
        <v>5</v>
      </c>
      <c r="N25" s="4"/>
      <c r="O25" s="4">
        <f t="shared" si="5"/>
        <v>6</v>
      </c>
      <c r="P25" s="4">
        <f t="shared" si="6"/>
        <v>0</v>
      </c>
    </row>
    <row r="26" spans="1:16" ht="11.25">
      <c r="A26" s="5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1.25">
      <c r="B27" s="2" t="s">
        <v>28</v>
      </c>
      <c r="C27" s="4">
        <f aca="true" t="shared" si="7" ref="C27:P27">SUM(C19:C25)</f>
        <v>959</v>
      </c>
      <c r="D27" s="4">
        <f t="shared" si="7"/>
        <v>370</v>
      </c>
      <c r="E27" s="4">
        <f t="shared" si="7"/>
        <v>1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6</v>
      </c>
      <c r="J27" s="4">
        <f t="shared" si="7"/>
        <v>11</v>
      </c>
      <c r="K27" s="4">
        <f t="shared" si="7"/>
        <v>35</v>
      </c>
      <c r="L27" s="4">
        <f t="shared" si="7"/>
        <v>3</v>
      </c>
      <c r="M27" s="4">
        <f t="shared" si="7"/>
        <v>56</v>
      </c>
      <c r="N27" s="4">
        <f t="shared" si="7"/>
        <v>53</v>
      </c>
      <c r="O27" s="4">
        <f t="shared" si="7"/>
        <v>479</v>
      </c>
      <c r="P27" s="4">
        <f t="shared" si="7"/>
        <v>480</v>
      </c>
    </row>
    <row r="28" spans="3:16" ht="11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10" customFormat="1" ht="12" thickBot="1">
      <c r="A29" s="7"/>
      <c r="B29" s="8" t="s">
        <v>29</v>
      </c>
      <c r="C29" s="9">
        <f aca="true" t="shared" si="8" ref="C29:P29">SUM(C17+C27)</f>
        <v>23475</v>
      </c>
      <c r="D29" s="9">
        <f t="shared" si="8"/>
        <v>14933</v>
      </c>
      <c r="E29" s="9">
        <f t="shared" si="8"/>
        <v>9</v>
      </c>
      <c r="F29" s="9">
        <f t="shared" si="8"/>
        <v>0</v>
      </c>
      <c r="G29" s="9">
        <f t="shared" si="8"/>
        <v>1</v>
      </c>
      <c r="H29" s="9">
        <f t="shared" si="8"/>
        <v>3</v>
      </c>
      <c r="I29" s="9">
        <f t="shared" si="8"/>
        <v>3270</v>
      </c>
      <c r="J29" s="9">
        <f t="shared" si="8"/>
        <v>177</v>
      </c>
      <c r="K29" s="9">
        <f t="shared" si="8"/>
        <v>38</v>
      </c>
      <c r="L29" s="9">
        <f t="shared" si="8"/>
        <v>250</v>
      </c>
      <c r="M29" s="9">
        <f t="shared" si="8"/>
        <v>3748</v>
      </c>
      <c r="N29" s="9">
        <f t="shared" si="8"/>
        <v>1318</v>
      </c>
      <c r="O29" s="9">
        <f t="shared" si="8"/>
        <v>19999</v>
      </c>
      <c r="P29" s="9">
        <f t="shared" si="8"/>
        <v>3476</v>
      </c>
    </row>
    <row r="30" spans="1:16" s="10" customFormat="1" ht="11.25">
      <c r="A30" s="10" t="str">
        <f>+'junio 2006'!A30</f>
        <v>Fuente: Superintendencia de Salud, Archivo Maestro de Suscripciones y Desahucio de contratos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="10" customFormat="1" ht="11.25">
      <c r="A31" s="10" t="s">
        <v>31</v>
      </c>
    </row>
    <row r="32" s="10" customFormat="1" ht="11.25">
      <c r="A32" s="10" t="s">
        <v>32</v>
      </c>
    </row>
    <row r="33" spans="1:2" s="10" customFormat="1" ht="11.25">
      <c r="A33" s="2" t="s">
        <v>33</v>
      </c>
      <c r="B33" s="2"/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  <row r="45" ht="11.25">
      <c r="A45" s="2" t="s">
        <v>45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>
      <c r="A3" s="17" t="s">
        <v>58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5" spans="1:16" ht="11.25">
      <c r="A5" s="13"/>
      <c r="B5" s="13"/>
      <c r="C5" s="13"/>
      <c r="D5" s="13"/>
      <c r="E5" s="20" t="s">
        <v>15</v>
      </c>
      <c r="F5" s="20"/>
      <c r="G5" s="20"/>
      <c r="H5" s="20"/>
      <c r="I5" s="20"/>
      <c r="J5" s="20"/>
      <c r="K5" s="20"/>
      <c r="L5" s="20"/>
      <c r="M5" s="13"/>
      <c r="N5" s="13"/>
      <c r="O5" s="13"/>
      <c r="P5" s="13"/>
    </row>
    <row r="6" spans="1:16" ht="11.25">
      <c r="A6" s="18" t="s">
        <v>0</v>
      </c>
      <c r="B6" s="18" t="s">
        <v>13</v>
      </c>
      <c r="C6" s="18" t="s">
        <v>14</v>
      </c>
      <c r="D6" s="18" t="s">
        <v>46</v>
      </c>
      <c r="E6" s="18" t="s">
        <v>16</v>
      </c>
      <c r="F6" s="18" t="s">
        <v>17</v>
      </c>
      <c r="G6" s="18" t="s">
        <v>18</v>
      </c>
      <c r="H6" s="18" t="s">
        <v>19</v>
      </c>
      <c r="I6" s="18" t="s">
        <v>21</v>
      </c>
      <c r="J6" s="18" t="s">
        <v>20</v>
      </c>
      <c r="K6" s="18" t="s">
        <v>22</v>
      </c>
      <c r="L6" s="18" t="s">
        <v>23</v>
      </c>
      <c r="M6" s="18" t="s">
        <v>24</v>
      </c>
      <c r="N6" s="18" t="s">
        <v>47</v>
      </c>
      <c r="O6" s="18" t="s">
        <v>25</v>
      </c>
      <c r="P6" s="18" t="s">
        <v>26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2203</v>
      </c>
      <c r="D8" s="4">
        <v>1083</v>
      </c>
      <c r="E8" s="4">
        <v>4</v>
      </c>
      <c r="F8" s="4"/>
      <c r="G8" s="4"/>
      <c r="H8" s="4"/>
      <c r="I8" s="4">
        <v>558</v>
      </c>
      <c r="J8" s="4">
        <v>7</v>
      </c>
      <c r="K8" s="4"/>
      <c r="L8" s="4">
        <v>12</v>
      </c>
      <c r="M8" s="4">
        <f aca="true" t="shared" si="0" ref="M8:M15">SUM(E8:L8)</f>
        <v>581</v>
      </c>
      <c r="N8" s="4">
        <v>91</v>
      </c>
      <c r="O8" s="4">
        <f aca="true" t="shared" si="1" ref="O8:O15">SUM(N8+M8+D8)</f>
        <v>1755</v>
      </c>
      <c r="P8" s="4">
        <f aca="true" t="shared" si="2" ref="P8:P15">SUM(C8-O8)</f>
        <v>448</v>
      </c>
    </row>
    <row r="9" spans="1:16" ht="11.25">
      <c r="A9" s="3">
        <v>70</v>
      </c>
      <c r="B9" s="2" t="s">
        <v>2</v>
      </c>
      <c r="C9" s="4">
        <v>303</v>
      </c>
      <c r="D9" s="4">
        <v>212</v>
      </c>
      <c r="E9" s="4"/>
      <c r="F9" s="4"/>
      <c r="G9" s="4"/>
      <c r="H9" s="4"/>
      <c r="I9" s="4">
        <v>22</v>
      </c>
      <c r="J9" s="4">
        <v>1</v>
      </c>
      <c r="K9" s="4"/>
      <c r="L9" s="4">
        <v>2</v>
      </c>
      <c r="M9" s="4">
        <f t="shared" si="0"/>
        <v>25</v>
      </c>
      <c r="N9" s="4">
        <v>82</v>
      </c>
      <c r="O9" s="4">
        <f t="shared" si="1"/>
        <v>319</v>
      </c>
      <c r="P9" s="4">
        <f t="shared" si="2"/>
        <v>-16</v>
      </c>
    </row>
    <row r="10" spans="1:16" ht="11.25">
      <c r="A10" s="3">
        <v>78</v>
      </c>
      <c r="B10" s="2" t="s">
        <v>48</v>
      </c>
      <c r="C10" s="4">
        <v>3117</v>
      </c>
      <c r="D10" s="4">
        <v>3998</v>
      </c>
      <c r="E10" s="4">
        <v>4</v>
      </c>
      <c r="F10" s="4"/>
      <c r="G10" s="4"/>
      <c r="H10" s="4">
        <v>1</v>
      </c>
      <c r="I10" s="4"/>
      <c r="J10" s="4">
        <v>5</v>
      </c>
      <c r="K10" s="4"/>
      <c r="L10" s="4"/>
      <c r="M10" s="4">
        <f t="shared" si="0"/>
        <v>10</v>
      </c>
      <c r="N10" s="4">
        <v>77</v>
      </c>
      <c r="O10" s="4">
        <f t="shared" si="1"/>
        <v>4085</v>
      </c>
      <c r="P10" s="4">
        <f t="shared" si="2"/>
        <v>-968</v>
      </c>
    </row>
    <row r="11" spans="1:16" ht="11.25">
      <c r="A11" s="3">
        <v>80</v>
      </c>
      <c r="B11" s="2" t="s">
        <v>3</v>
      </c>
      <c r="C11" s="4">
        <v>1117</v>
      </c>
      <c r="D11" s="4">
        <v>600</v>
      </c>
      <c r="E11" s="4"/>
      <c r="F11" s="4"/>
      <c r="G11" s="4"/>
      <c r="H11" s="4"/>
      <c r="I11" s="4">
        <v>61</v>
      </c>
      <c r="J11" s="4">
        <v>7</v>
      </c>
      <c r="K11" s="4"/>
      <c r="L11" s="4">
        <v>3</v>
      </c>
      <c r="M11" s="4">
        <f t="shared" si="0"/>
        <v>71</v>
      </c>
      <c r="N11" s="4">
        <v>39</v>
      </c>
      <c r="O11" s="4">
        <f t="shared" si="1"/>
        <v>710</v>
      </c>
      <c r="P11" s="4">
        <f t="shared" si="2"/>
        <v>407</v>
      </c>
    </row>
    <row r="12" spans="1:16" ht="11.25">
      <c r="A12" s="3">
        <v>88</v>
      </c>
      <c r="B12" s="2" t="s">
        <v>4</v>
      </c>
      <c r="C12" s="4">
        <v>1943</v>
      </c>
      <c r="D12" s="4">
        <v>535</v>
      </c>
      <c r="E12" s="4">
        <v>1</v>
      </c>
      <c r="F12" s="4"/>
      <c r="G12" s="4"/>
      <c r="H12" s="4"/>
      <c r="I12" s="4">
        <v>156</v>
      </c>
      <c r="J12" s="4">
        <v>7</v>
      </c>
      <c r="K12" s="4"/>
      <c r="L12" s="4"/>
      <c r="M12" s="4">
        <f t="shared" si="0"/>
        <v>164</v>
      </c>
      <c r="N12" s="4">
        <v>132</v>
      </c>
      <c r="O12" s="4">
        <f t="shared" si="1"/>
        <v>831</v>
      </c>
      <c r="P12" s="4">
        <f t="shared" si="2"/>
        <v>1112</v>
      </c>
    </row>
    <row r="13" spans="1:16" ht="11.25">
      <c r="A13" s="3">
        <v>99</v>
      </c>
      <c r="B13" s="2" t="s">
        <v>5</v>
      </c>
      <c r="C13" s="4">
        <v>5658</v>
      </c>
      <c r="D13" s="4">
        <v>2860</v>
      </c>
      <c r="E13" s="4"/>
      <c r="F13" s="4"/>
      <c r="G13" s="4"/>
      <c r="H13" s="4"/>
      <c r="I13" s="4">
        <v>1669</v>
      </c>
      <c r="J13" s="4">
        <v>34</v>
      </c>
      <c r="K13" s="4"/>
      <c r="L13" s="4">
        <v>33</v>
      </c>
      <c r="M13" s="4">
        <f t="shared" si="0"/>
        <v>1736</v>
      </c>
      <c r="N13" s="4">
        <v>345</v>
      </c>
      <c r="O13" s="4">
        <f t="shared" si="1"/>
        <v>4941</v>
      </c>
      <c r="P13" s="4">
        <f t="shared" si="2"/>
        <v>717</v>
      </c>
    </row>
    <row r="14" spans="1:16" ht="11.25">
      <c r="A14" s="3">
        <v>104</v>
      </c>
      <c r="B14" s="2" t="s">
        <v>6</v>
      </c>
      <c r="C14" s="4">
        <v>128</v>
      </c>
      <c r="D14" s="4">
        <v>222</v>
      </c>
      <c r="E14" s="4"/>
      <c r="F14" s="4"/>
      <c r="G14" s="4"/>
      <c r="H14" s="4"/>
      <c r="I14" s="4">
        <v>136</v>
      </c>
      <c r="J14" s="4"/>
      <c r="K14" s="4"/>
      <c r="L14" s="4"/>
      <c r="M14" s="4">
        <f t="shared" si="0"/>
        <v>136</v>
      </c>
      <c r="N14" s="4">
        <v>171</v>
      </c>
      <c r="O14" s="4">
        <f t="shared" si="1"/>
        <v>529</v>
      </c>
      <c r="P14" s="4">
        <f t="shared" si="2"/>
        <v>-401</v>
      </c>
    </row>
    <row r="15" spans="1:16" ht="11.25">
      <c r="A15" s="3">
        <v>107</v>
      </c>
      <c r="B15" s="2" t="s">
        <v>7</v>
      </c>
      <c r="C15" s="4">
        <v>5717</v>
      </c>
      <c r="D15" s="4">
        <v>2259</v>
      </c>
      <c r="E15" s="4">
        <v>2</v>
      </c>
      <c r="F15" s="4"/>
      <c r="G15" s="4"/>
      <c r="H15" s="4">
        <v>8</v>
      </c>
      <c r="I15" s="4">
        <v>585</v>
      </c>
      <c r="J15" s="4">
        <v>30</v>
      </c>
      <c r="K15" s="4"/>
      <c r="L15" s="4">
        <v>205</v>
      </c>
      <c r="M15" s="4">
        <f t="shared" si="0"/>
        <v>830</v>
      </c>
      <c r="N15" s="4">
        <v>56</v>
      </c>
      <c r="O15" s="4">
        <f t="shared" si="1"/>
        <v>3145</v>
      </c>
      <c r="P15" s="4">
        <f t="shared" si="2"/>
        <v>2572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27</v>
      </c>
      <c r="C17" s="4">
        <f aca="true" t="shared" si="3" ref="C17:P17">SUM(C8:C15)</f>
        <v>20186</v>
      </c>
      <c r="D17" s="4">
        <f t="shared" si="3"/>
        <v>11769</v>
      </c>
      <c r="E17" s="4">
        <f t="shared" si="3"/>
        <v>11</v>
      </c>
      <c r="F17" s="4">
        <f t="shared" si="3"/>
        <v>0</v>
      </c>
      <c r="G17" s="4">
        <f t="shared" si="3"/>
        <v>0</v>
      </c>
      <c r="H17" s="4">
        <f t="shared" si="3"/>
        <v>9</v>
      </c>
      <c r="I17" s="4">
        <f t="shared" si="3"/>
        <v>3187</v>
      </c>
      <c r="J17" s="4">
        <f t="shared" si="3"/>
        <v>91</v>
      </c>
      <c r="K17" s="4">
        <f t="shared" si="3"/>
        <v>0</v>
      </c>
      <c r="L17" s="4">
        <f t="shared" si="3"/>
        <v>255</v>
      </c>
      <c r="M17" s="4">
        <f t="shared" si="3"/>
        <v>3553</v>
      </c>
      <c r="N17" s="4">
        <f t="shared" si="3"/>
        <v>993</v>
      </c>
      <c r="O17" s="4">
        <f t="shared" si="3"/>
        <v>16315</v>
      </c>
      <c r="P17" s="4">
        <f t="shared" si="3"/>
        <v>3871</v>
      </c>
    </row>
    <row r="19" spans="1:16" ht="11.25">
      <c r="A19" s="5">
        <v>62</v>
      </c>
      <c r="B19" s="6" t="s">
        <v>8</v>
      </c>
      <c r="C19" s="4">
        <v>15</v>
      </c>
      <c r="D19" s="4">
        <v>6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5">SUM(E19:L19)</f>
        <v>0</v>
      </c>
      <c r="N19" s="4"/>
      <c r="O19" s="4">
        <f aca="true" t="shared" si="5" ref="O19:O25">SUM(N19+M19+D19)</f>
        <v>6</v>
      </c>
      <c r="P19" s="4">
        <f aca="true" t="shared" si="6" ref="P19:P25">SUM(C19-O19)</f>
        <v>9</v>
      </c>
    </row>
    <row r="20" spans="1:16" ht="11.25">
      <c r="A20" s="5">
        <v>63</v>
      </c>
      <c r="B20" s="6" t="s">
        <v>51</v>
      </c>
      <c r="C20" s="4">
        <v>69</v>
      </c>
      <c r="D20" s="4">
        <v>120</v>
      </c>
      <c r="E20" s="4"/>
      <c r="F20" s="4"/>
      <c r="G20" s="4"/>
      <c r="H20" s="4"/>
      <c r="I20" s="4">
        <v>1</v>
      </c>
      <c r="J20" s="4">
        <v>3</v>
      </c>
      <c r="K20" s="4">
        <v>12</v>
      </c>
      <c r="L20" s="4">
        <v>4</v>
      </c>
      <c r="M20" s="4">
        <f t="shared" si="4"/>
        <v>20</v>
      </c>
      <c r="N20" s="4"/>
      <c r="O20" s="4">
        <f t="shared" si="5"/>
        <v>140</v>
      </c>
      <c r="P20" s="4">
        <f t="shared" si="6"/>
        <v>-71</v>
      </c>
    </row>
    <row r="21" spans="1:16" ht="11.25">
      <c r="A21" s="5">
        <v>65</v>
      </c>
      <c r="B21" s="6" t="s">
        <v>9</v>
      </c>
      <c r="C21" s="4">
        <v>72</v>
      </c>
      <c r="D21" s="4">
        <v>27</v>
      </c>
      <c r="E21" s="4"/>
      <c r="F21" s="4"/>
      <c r="G21" s="4"/>
      <c r="H21" s="4"/>
      <c r="I21" s="4"/>
      <c r="J21" s="4">
        <v>1</v>
      </c>
      <c r="K21" s="4">
        <v>16</v>
      </c>
      <c r="L21" s="4"/>
      <c r="M21" s="4">
        <f t="shared" si="4"/>
        <v>17</v>
      </c>
      <c r="N21" s="4"/>
      <c r="O21" s="4">
        <f t="shared" si="5"/>
        <v>44</v>
      </c>
      <c r="P21" s="4">
        <f t="shared" si="6"/>
        <v>28</v>
      </c>
    </row>
    <row r="22" spans="1:16" ht="11.25">
      <c r="A22" s="5">
        <v>68</v>
      </c>
      <c r="B22" s="6" t="s">
        <v>10</v>
      </c>
      <c r="C22" s="4">
        <v>4</v>
      </c>
      <c r="D22" s="4">
        <v>1</v>
      </c>
      <c r="E22" s="4"/>
      <c r="F22" s="4"/>
      <c r="G22" s="4"/>
      <c r="H22" s="4"/>
      <c r="I22" s="4"/>
      <c r="J22" s="4"/>
      <c r="K22" s="4"/>
      <c r="L22" s="4"/>
      <c r="M22" s="4">
        <f t="shared" si="4"/>
        <v>0</v>
      </c>
      <c r="N22" s="4"/>
      <c r="O22" s="4">
        <f t="shared" si="5"/>
        <v>1</v>
      </c>
      <c r="P22" s="4">
        <f t="shared" si="6"/>
        <v>3</v>
      </c>
    </row>
    <row r="23" spans="1:16" ht="11.25">
      <c r="A23" s="5">
        <v>76</v>
      </c>
      <c r="B23" s="6" t="s">
        <v>50</v>
      </c>
      <c r="C23" s="4">
        <v>27</v>
      </c>
      <c r="D23" s="4">
        <v>7</v>
      </c>
      <c r="E23" s="4"/>
      <c r="F23" s="4"/>
      <c r="G23" s="4"/>
      <c r="H23" s="4"/>
      <c r="I23" s="4">
        <v>2</v>
      </c>
      <c r="J23" s="4">
        <v>17</v>
      </c>
      <c r="K23" s="4">
        <v>9</v>
      </c>
      <c r="L23" s="4"/>
      <c r="M23" s="4">
        <f t="shared" si="4"/>
        <v>28</v>
      </c>
      <c r="N23" s="4"/>
      <c r="O23" s="4">
        <f t="shared" si="5"/>
        <v>35</v>
      </c>
      <c r="P23" s="4">
        <f t="shared" si="6"/>
        <v>-8</v>
      </c>
    </row>
    <row r="24" spans="1:16" ht="11.25">
      <c r="A24" s="5">
        <v>81</v>
      </c>
      <c r="B24" s="6" t="s">
        <v>11</v>
      </c>
      <c r="C24" s="4">
        <v>411</v>
      </c>
      <c r="D24" s="4">
        <v>66</v>
      </c>
      <c r="E24" s="4"/>
      <c r="F24" s="4"/>
      <c r="G24" s="4"/>
      <c r="H24" s="4"/>
      <c r="I24" s="4"/>
      <c r="J24" s="4"/>
      <c r="K24" s="4"/>
      <c r="L24" s="4"/>
      <c r="M24" s="4">
        <f t="shared" si="4"/>
        <v>0</v>
      </c>
      <c r="N24" s="4">
        <v>28</v>
      </c>
      <c r="O24" s="4">
        <f t="shared" si="5"/>
        <v>94</v>
      </c>
      <c r="P24" s="4">
        <f t="shared" si="6"/>
        <v>317</v>
      </c>
    </row>
    <row r="25" spans="1:16" ht="11.25">
      <c r="A25" s="5">
        <v>94</v>
      </c>
      <c r="B25" s="6" t="s">
        <v>12</v>
      </c>
      <c r="C25" s="4">
        <v>12</v>
      </c>
      <c r="D25" s="4">
        <v>1</v>
      </c>
      <c r="E25" s="4"/>
      <c r="F25" s="4"/>
      <c r="G25" s="4"/>
      <c r="H25" s="4"/>
      <c r="I25" s="4"/>
      <c r="J25" s="4"/>
      <c r="K25" s="4">
        <v>3</v>
      </c>
      <c r="L25" s="4"/>
      <c r="M25" s="4">
        <f t="shared" si="4"/>
        <v>3</v>
      </c>
      <c r="N25" s="4"/>
      <c r="O25" s="4">
        <f t="shared" si="5"/>
        <v>4</v>
      </c>
      <c r="P25" s="4">
        <f t="shared" si="6"/>
        <v>8</v>
      </c>
    </row>
    <row r="26" spans="1:16" ht="11.25">
      <c r="A26" s="5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1.25">
      <c r="B27" s="2" t="s">
        <v>28</v>
      </c>
      <c r="C27" s="4">
        <f aca="true" t="shared" si="7" ref="C27:P27">SUM(C19:C25)</f>
        <v>610</v>
      </c>
      <c r="D27" s="4">
        <f t="shared" si="7"/>
        <v>228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3</v>
      </c>
      <c r="J27" s="4">
        <f t="shared" si="7"/>
        <v>21</v>
      </c>
      <c r="K27" s="4">
        <f t="shared" si="7"/>
        <v>40</v>
      </c>
      <c r="L27" s="4">
        <f t="shared" si="7"/>
        <v>4</v>
      </c>
      <c r="M27" s="4">
        <f t="shared" si="7"/>
        <v>68</v>
      </c>
      <c r="N27" s="4">
        <f t="shared" si="7"/>
        <v>28</v>
      </c>
      <c r="O27" s="4">
        <f t="shared" si="7"/>
        <v>324</v>
      </c>
      <c r="P27" s="4">
        <f t="shared" si="7"/>
        <v>286</v>
      </c>
    </row>
    <row r="28" spans="3:16" ht="11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10" customFormat="1" ht="12" thickBot="1">
      <c r="A29" s="7"/>
      <c r="B29" s="8" t="s">
        <v>29</v>
      </c>
      <c r="C29" s="9">
        <f aca="true" t="shared" si="8" ref="C29:P29">SUM(C17+C27)</f>
        <v>20796</v>
      </c>
      <c r="D29" s="9">
        <f t="shared" si="8"/>
        <v>11997</v>
      </c>
      <c r="E29" s="9">
        <f t="shared" si="8"/>
        <v>11</v>
      </c>
      <c r="F29" s="9">
        <f t="shared" si="8"/>
        <v>0</v>
      </c>
      <c r="G29" s="9">
        <f t="shared" si="8"/>
        <v>0</v>
      </c>
      <c r="H29" s="9">
        <f t="shared" si="8"/>
        <v>9</v>
      </c>
      <c r="I29" s="9">
        <f t="shared" si="8"/>
        <v>3190</v>
      </c>
      <c r="J29" s="9">
        <f t="shared" si="8"/>
        <v>112</v>
      </c>
      <c r="K29" s="9">
        <f t="shared" si="8"/>
        <v>40</v>
      </c>
      <c r="L29" s="9">
        <f t="shared" si="8"/>
        <v>259</v>
      </c>
      <c r="M29" s="9">
        <f t="shared" si="8"/>
        <v>3621</v>
      </c>
      <c r="N29" s="9">
        <f t="shared" si="8"/>
        <v>1021</v>
      </c>
      <c r="O29" s="9">
        <f t="shared" si="8"/>
        <v>16639</v>
      </c>
      <c r="P29" s="9">
        <f t="shared" si="8"/>
        <v>4157</v>
      </c>
    </row>
    <row r="30" spans="1:16" s="10" customFormat="1" ht="11.25">
      <c r="A30" s="10" t="str">
        <f>+'julio 2006'!A30</f>
        <v>Fuente: Superintendencia de Salud, Archivo Maestro de Suscripciones y Desahucio de contratos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="10" customFormat="1" ht="11.25">
      <c r="A31" s="10" t="s">
        <v>31</v>
      </c>
    </row>
    <row r="32" s="10" customFormat="1" ht="11.25">
      <c r="A32" s="10" t="s">
        <v>32</v>
      </c>
    </row>
    <row r="33" spans="1:2" s="10" customFormat="1" ht="11.25">
      <c r="A33" s="2" t="s">
        <v>33</v>
      </c>
      <c r="B33" s="2"/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  <row r="45" ht="11.25">
      <c r="A45" s="2" t="s">
        <v>45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B1">
      <selection activeCell="N19" sqref="N19:N25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>
      <c r="A3" s="17" t="s">
        <v>57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5" spans="1:16" ht="11.25">
      <c r="A5" s="13"/>
      <c r="B5" s="13"/>
      <c r="C5" s="13"/>
      <c r="D5" s="13"/>
      <c r="E5" s="20" t="s">
        <v>15</v>
      </c>
      <c r="F5" s="20"/>
      <c r="G5" s="20"/>
      <c r="H5" s="20"/>
      <c r="I5" s="20"/>
      <c r="J5" s="20"/>
      <c r="K5" s="20"/>
      <c r="L5" s="20"/>
      <c r="M5" s="13"/>
      <c r="N5" s="13"/>
      <c r="O5" s="13"/>
      <c r="P5" s="13"/>
    </row>
    <row r="6" spans="1:16" ht="11.25">
      <c r="A6" s="18" t="s">
        <v>0</v>
      </c>
      <c r="B6" s="18" t="s">
        <v>13</v>
      </c>
      <c r="C6" s="18" t="s">
        <v>14</v>
      </c>
      <c r="D6" s="18" t="s">
        <v>46</v>
      </c>
      <c r="E6" s="18" t="s">
        <v>16</v>
      </c>
      <c r="F6" s="18" t="s">
        <v>17</v>
      </c>
      <c r="G6" s="18" t="s">
        <v>18</v>
      </c>
      <c r="H6" s="18" t="s">
        <v>19</v>
      </c>
      <c r="I6" s="18" t="s">
        <v>21</v>
      </c>
      <c r="J6" s="18" t="s">
        <v>20</v>
      </c>
      <c r="K6" s="18" t="s">
        <v>22</v>
      </c>
      <c r="L6" s="18" t="s">
        <v>23</v>
      </c>
      <c r="M6" s="18" t="s">
        <v>24</v>
      </c>
      <c r="N6" s="18" t="s">
        <v>47</v>
      </c>
      <c r="O6" s="18" t="s">
        <v>25</v>
      </c>
      <c r="P6" s="18" t="s">
        <v>26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4391</v>
      </c>
      <c r="D8" s="4">
        <v>2138</v>
      </c>
      <c r="E8" s="4">
        <v>3</v>
      </c>
      <c r="F8" s="4"/>
      <c r="G8" s="4"/>
      <c r="H8" s="4">
        <v>4</v>
      </c>
      <c r="I8" s="4">
        <v>137</v>
      </c>
      <c r="J8" s="4">
        <v>7</v>
      </c>
      <c r="K8" s="4"/>
      <c r="L8" s="4">
        <v>8</v>
      </c>
      <c r="M8" s="4">
        <f aca="true" t="shared" si="0" ref="M8:M15">SUM(E8:L8)</f>
        <v>159</v>
      </c>
      <c r="N8" s="4">
        <v>1140</v>
      </c>
      <c r="O8" s="4">
        <f aca="true" t="shared" si="1" ref="O8:O15">SUM(N8+M8+D8)</f>
        <v>3437</v>
      </c>
      <c r="P8" s="4">
        <f aca="true" t="shared" si="2" ref="P8:P15">SUM(C8-O8)</f>
        <v>954</v>
      </c>
    </row>
    <row r="9" spans="1:16" ht="11.25">
      <c r="A9" s="3">
        <v>70</v>
      </c>
      <c r="B9" s="2" t="s">
        <v>2</v>
      </c>
      <c r="C9" s="4">
        <v>614</v>
      </c>
      <c r="D9" s="4">
        <v>492</v>
      </c>
      <c r="E9" s="4"/>
      <c r="F9" s="4"/>
      <c r="G9" s="4"/>
      <c r="H9" s="4"/>
      <c r="I9" s="4">
        <v>21</v>
      </c>
      <c r="J9" s="4"/>
      <c r="K9" s="4"/>
      <c r="L9" s="4">
        <v>4</v>
      </c>
      <c r="M9" s="4">
        <f t="shared" si="0"/>
        <v>25</v>
      </c>
      <c r="N9" s="4">
        <v>26</v>
      </c>
      <c r="O9" s="4">
        <f t="shared" si="1"/>
        <v>543</v>
      </c>
      <c r="P9" s="4">
        <f t="shared" si="2"/>
        <v>71</v>
      </c>
    </row>
    <row r="10" spans="1:16" ht="11.25">
      <c r="A10" s="3">
        <v>78</v>
      </c>
      <c r="B10" s="2" t="s">
        <v>48</v>
      </c>
      <c r="C10" s="4">
        <v>6049</v>
      </c>
      <c r="D10" s="4">
        <v>7649</v>
      </c>
      <c r="E10" s="4">
        <v>3</v>
      </c>
      <c r="F10" s="4"/>
      <c r="G10" s="4"/>
      <c r="H10" s="4"/>
      <c r="I10" s="4">
        <v>42</v>
      </c>
      <c r="J10" s="4">
        <v>2</v>
      </c>
      <c r="K10" s="4"/>
      <c r="L10" s="4"/>
      <c r="M10" s="4">
        <f t="shared" si="0"/>
        <v>47</v>
      </c>
      <c r="N10" s="4">
        <v>61</v>
      </c>
      <c r="O10" s="4">
        <f t="shared" si="1"/>
        <v>7757</v>
      </c>
      <c r="P10" s="4">
        <f t="shared" si="2"/>
        <v>-1708</v>
      </c>
    </row>
    <row r="11" spans="1:16" ht="11.25">
      <c r="A11" s="3">
        <v>80</v>
      </c>
      <c r="B11" s="2" t="s">
        <v>3</v>
      </c>
      <c r="C11" s="4">
        <v>2275</v>
      </c>
      <c r="D11" s="4">
        <v>1380</v>
      </c>
      <c r="E11" s="4"/>
      <c r="F11" s="4"/>
      <c r="G11" s="4"/>
      <c r="H11" s="4"/>
      <c r="I11" s="4"/>
      <c r="J11" s="4">
        <v>9</v>
      </c>
      <c r="K11" s="4"/>
      <c r="L11" s="4">
        <v>4</v>
      </c>
      <c r="M11" s="4">
        <f t="shared" si="0"/>
        <v>13</v>
      </c>
      <c r="N11" s="4">
        <v>576</v>
      </c>
      <c r="O11" s="4">
        <f t="shared" si="1"/>
        <v>1969</v>
      </c>
      <c r="P11" s="4">
        <f t="shared" si="2"/>
        <v>306</v>
      </c>
    </row>
    <row r="12" spans="1:16" ht="11.25">
      <c r="A12" s="3">
        <v>88</v>
      </c>
      <c r="B12" s="2" t="s">
        <v>4</v>
      </c>
      <c r="C12" s="4">
        <v>4540</v>
      </c>
      <c r="D12" s="4">
        <v>1431</v>
      </c>
      <c r="E12" s="4"/>
      <c r="F12" s="4"/>
      <c r="G12" s="4"/>
      <c r="H12" s="4"/>
      <c r="I12" s="4">
        <v>284</v>
      </c>
      <c r="J12" s="4">
        <v>9</v>
      </c>
      <c r="K12" s="4"/>
      <c r="L12" s="4"/>
      <c r="M12" s="4">
        <f t="shared" si="0"/>
        <v>293</v>
      </c>
      <c r="N12" s="4">
        <v>127</v>
      </c>
      <c r="O12" s="4">
        <f t="shared" si="1"/>
        <v>1851</v>
      </c>
      <c r="P12" s="4">
        <f t="shared" si="2"/>
        <v>2689</v>
      </c>
    </row>
    <row r="13" spans="1:16" ht="11.25">
      <c r="A13" s="3">
        <v>99</v>
      </c>
      <c r="B13" s="2" t="s">
        <v>5</v>
      </c>
      <c r="C13" s="4">
        <v>9435</v>
      </c>
      <c r="D13" s="4">
        <v>6587</v>
      </c>
      <c r="E13" s="4"/>
      <c r="F13" s="4"/>
      <c r="G13" s="4"/>
      <c r="H13" s="4"/>
      <c r="I13" s="4"/>
      <c r="J13" s="4">
        <v>21</v>
      </c>
      <c r="K13" s="4"/>
      <c r="L13" s="4">
        <v>32</v>
      </c>
      <c r="M13" s="4">
        <f t="shared" si="0"/>
        <v>53</v>
      </c>
      <c r="N13" s="4">
        <v>2264</v>
      </c>
      <c r="O13" s="4">
        <f t="shared" si="1"/>
        <v>8904</v>
      </c>
      <c r="P13" s="4">
        <f t="shared" si="2"/>
        <v>531</v>
      </c>
    </row>
    <row r="14" spans="1:16" ht="11.25">
      <c r="A14" s="3">
        <v>104</v>
      </c>
      <c r="B14" s="2" t="s">
        <v>6</v>
      </c>
      <c r="C14" s="4">
        <v>274</v>
      </c>
      <c r="D14" s="4">
        <v>802</v>
      </c>
      <c r="E14" s="4">
        <v>2</v>
      </c>
      <c r="F14" s="4"/>
      <c r="G14" s="4"/>
      <c r="H14" s="4"/>
      <c r="I14" s="4">
        <v>5</v>
      </c>
      <c r="J14" s="4">
        <v>1</v>
      </c>
      <c r="K14" s="4"/>
      <c r="L14" s="4"/>
      <c r="M14" s="4">
        <f t="shared" si="0"/>
        <v>8</v>
      </c>
      <c r="N14" s="4">
        <v>128</v>
      </c>
      <c r="O14" s="4">
        <f t="shared" si="1"/>
        <v>938</v>
      </c>
      <c r="P14" s="4">
        <f t="shared" si="2"/>
        <v>-664</v>
      </c>
    </row>
    <row r="15" spans="1:16" ht="11.25">
      <c r="A15" s="3">
        <v>107</v>
      </c>
      <c r="B15" s="2" t="s">
        <v>7</v>
      </c>
      <c r="C15" s="4">
        <v>8389</v>
      </c>
      <c r="D15" s="4">
        <v>5876</v>
      </c>
      <c r="E15" s="4"/>
      <c r="F15" s="4"/>
      <c r="G15" s="4"/>
      <c r="H15" s="4">
        <v>9</v>
      </c>
      <c r="I15" s="4">
        <v>908</v>
      </c>
      <c r="J15" s="4">
        <v>38</v>
      </c>
      <c r="K15" s="4"/>
      <c r="L15" s="4">
        <v>257</v>
      </c>
      <c r="M15" s="4">
        <f t="shared" si="0"/>
        <v>1212</v>
      </c>
      <c r="N15" s="4">
        <v>370</v>
      </c>
      <c r="O15" s="4">
        <f t="shared" si="1"/>
        <v>7458</v>
      </c>
      <c r="P15" s="4">
        <f t="shared" si="2"/>
        <v>931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27</v>
      </c>
      <c r="C17" s="4">
        <f aca="true" t="shared" si="3" ref="C17:P17">SUM(C8:C15)</f>
        <v>35967</v>
      </c>
      <c r="D17" s="4">
        <f t="shared" si="3"/>
        <v>26355</v>
      </c>
      <c r="E17" s="4">
        <f t="shared" si="3"/>
        <v>8</v>
      </c>
      <c r="F17" s="4">
        <f t="shared" si="3"/>
        <v>0</v>
      </c>
      <c r="G17" s="4">
        <f t="shared" si="3"/>
        <v>0</v>
      </c>
      <c r="H17" s="4">
        <f t="shared" si="3"/>
        <v>13</v>
      </c>
      <c r="I17" s="4">
        <f t="shared" si="3"/>
        <v>1397</v>
      </c>
      <c r="J17" s="4">
        <f t="shared" si="3"/>
        <v>87</v>
      </c>
      <c r="K17" s="4">
        <f t="shared" si="3"/>
        <v>0</v>
      </c>
      <c r="L17" s="4">
        <f t="shared" si="3"/>
        <v>305</v>
      </c>
      <c r="M17" s="4">
        <f t="shared" si="3"/>
        <v>1810</v>
      </c>
      <c r="N17" s="4">
        <f t="shared" si="3"/>
        <v>4692</v>
      </c>
      <c r="O17" s="4">
        <f t="shared" si="3"/>
        <v>32857</v>
      </c>
      <c r="P17" s="4">
        <f t="shared" si="3"/>
        <v>3110</v>
      </c>
    </row>
    <row r="19" spans="1:16" ht="11.25">
      <c r="A19" s="5">
        <v>62</v>
      </c>
      <c r="B19" s="6" t="s">
        <v>8</v>
      </c>
      <c r="C19" s="4">
        <v>1</v>
      </c>
      <c r="D19" s="4">
        <v>3</v>
      </c>
      <c r="E19" s="4"/>
      <c r="F19" s="4"/>
      <c r="G19" s="4"/>
      <c r="H19" s="4"/>
      <c r="I19" s="4"/>
      <c r="J19" s="4">
        <v>1</v>
      </c>
      <c r="K19" s="4">
        <v>3</v>
      </c>
      <c r="L19" s="4"/>
      <c r="M19" s="4">
        <f aca="true" t="shared" si="4" ref="M19:M25">SUM(E19:L19)</f>
        <v>4</v>
      </c>
      <c r="N19" s="4"/>
      <c r="O19" s="4">
        <f aca="true" t="shared" si="5" ref="O19:O25">SUM(N19+M19+D19)</f>
        <v>7</v>
      </c>
      <c r="P19" s="4">
        <f aca="true" t="shared" si="6" ref="P19:P25">SUM(C19-O19)</f>
        <v>-6</v>
      </c>
    </row>
    <row r="20" spans="1:16" ht="11.25">
      <c r="A20" s="5">
        <v>63</v>
      </c>
      <c r="B20" s="6" t="s">
        <v>51</v>
      </c>
      <c r="C20" s="4">
        <v>38</v>
      </c>
      <c r="D20" s="4">
        <v>449</v>
      </c>
      <c r="E20" s="4"/>
      <c r="F20" s="4"/>
      <c r="G20" s="4"/>
      <c r="H20" s="4"/>
      <c r="I20" s="4"/>
      <c r="J20" s="4">
        <v>4</v>
      </c>
      <c r="K20" s="4">
        <v>6</v>
      </c>
      <c r="L20" s="4"/>
      <c r="M20" s="4">
        <f t="shared" si="4"/>
        <v>10</v>
      </c>
      <c r="N20" s="4"/>
      <c r="O20" s="4">
        <f t="shared" si="5"/>
        <v>459</v>
      </c>
      <c r="P20" s="4">
        <f t="shared" si="6"/>
        <v>-421</v>
      </c>
    </row>
    <row r="21" spans="1:16" ht="11.25">
      <c r="A21" s="5">
        <v>65</v>
      </c>
      <c r="B21" s="6" t="s">
        <v>9</v>
      </c>
      <c r="C21" s="4">
        <v>94</v>
      </c>
      <c r="D21" s="4">
        <v>21</v>
      </c>
      <c r="E21" s="4"/>
      <c r="F21" s="4"/>
      <c r="G21" s="4"/>
      <c r="H21" s="4"/>
      <c r="I21" s="4"/>
      <c r="J21" s="4">
        <v>3</v>
      </c>
      <c r="K21" s="4">
        <v>8</v>
      </c>
      <c r="L21" s="4"/>
      <c r="M21" s="4">
        <f t="shared" si="4"/>
        <v>11</v>
      </c>
      <c r="N21" s="4"/>
      <c r="O21" s="4">
        <f t="shared" si="5"/>
        <v>32</v>
      </c>
      <c r="P21" s="4">
        <f t="shared" si="6"/>
        <v>62</v>
      </c>
    </row>
    <row r="22" spans="1:16" ht="11.25">
      <c r="A22" s="5">
        <v>68</v>
      </c>
      <c r="B22" s="6" t="s">
        <v>10</v>
      </c>
      <c r="C22" s="4">
        <v>3</v>
      </c>
      <c r="D22" s="4"/>
      <c r="E22" s="4"/>
      <c r="F22" s="4"/>
      <c r="G22" s="4"/>
      <c r="H22" s="4"/>
      <c r="I22" s="4"/>
      <c r="J22" s="4"/>
      <c r="K22" s="4">
        <v>1</v>
      </c>
      <c r="L22" s="4"/>
      <c r="M22" s="4">
        <f t="shared" si="4"/>
        <v>1</v>
      </c>
      <c r="N22" s="4"/>
      <c r="O22" s="4">
        <f t="shared" si="5"/>
        <v>1</v>
      </c>
      <c r="P22" s="4">
        <f t="shared" si="6"/>
        <v>2</v>
      </c>
    </row>
    <row r="23" spans="1:16" ht="11.25">
      <c r="A23" s="5">
        <v>76</v>
      </c>
      <c r="B23" s="6" t="s">
        <v>50</v>
      </c>
      <c r="C23" s="4">
        <v>42</v>
      </c>
      <c r="D23" s="4">
        <v>11</v>
      </c>
      <c r="E23" s="4"/>
      <c r="F23" s="4"/>
      <c r="G23" s="4"/>
      <c r="H23" s="4"/>
      <c r="I23" s="4">
        <v>6</v>
      </c>
      <c r="J23" s="4">
        <v>23</v>
      </c>
      <c r="K23" s="4">
        <v>4</v>
      </c>
      <c r="L23" s="4"/>
      <c r="M23" s="4">
        <f t="shared" si="4"/>
        <v>33</v>
      </c>
      <c r="N23" s="4"/>
      <c r="O23" s="4">
        <f t="shared" si="5"/>
        <v>44</v>
      </c>
      <c r="P23" s="4">
        <f t="shared" si="6"/>
        <v>-2</v>
      </c>
    </row>
    <row r="24" spans="1:16" ht="11.25">
      <c r="A24" s="5">
        <v>81</v>
      </c>
      <c r="B24" s="6" t="s">
        <v>11</v>
      </c>
      <c r="C24" s="4">
        <v>863</v>
      </c>
      <c r="D24" s="4">
        <v>280</v>
      </c>
      <c r="E24" s="4"/>
      <c r="F24" s="4"/>
      <c r="G24" s="4"/>
      <c r="H24" s="4"/>
      <c r="I24" s="4"/>
      <c r="J24" s="4"/>
      <c r="K24" s="4"/>
      <c r="L24" s="4"/>
      <c r="M24" s="4">
        <f t="shared" si="4"/>
        <v>0</v>
      </c>
      <c r="N24" s="4">
        <v>52</v>
      </c>
      <c r="O24" s="4">
        <f t="shared" si="5"/>
        <v>332</v>
      </c>
      <c r="P24" s="4">
        <f t="shared" si="6"/>
        <v>531</v>
      </c>
    </row>
    <row r="25" spans="1:16" ht="11.25">
      <c r="A25" s="5">
        <v>94</v>
      </c>
      <c r="B25" s="6" t="s">
        <v>12</v>
      </c>
      <c r="C25" s="4">
        <v>12</v>
      </c>
      <c r="D25" s="4">
        <v>1</v>
      </c>
      <c r="E25" s="4"/>
      <c r="F25" s="4"/>
      <c r="G25" s="4"/>
      <c r="H25" s="4"/>
      <c r="I25" s="4"/>
      <c r="J25" s="4">
        <v>1</v>
      </c>
      <c r="K25" s="4">
        <v>4</v>
      </c>
      <c r="L25" s="4"/>
      <c r="M25" s="4">
        <f t="shared" si="4"/>
        <v>5</v>
      </c>
      <c r="N25" s="4"/>
      <c r="O25" s="4">
        <f t="shared" si="5"/>
        <v>6</v>
      </c>
      <c r="P25" s="4">
        <f t="shared" si="6"/>
        <v>6</v>
      </c>
    </row>
    <row r="26" spans="1:16" ht="11.25">
      <c r="A26" s="5"/>
      <c r="B26" s="6"/>
      <c r="C26" s="4">
        <v>1053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1.25">
      <c r="B27" s="2" t="s">
        <v>28</v>
      </c>
      <c r="C27" s="4">
        <f aca="true" t="shared" si="7" ref="C27:P27">SUM(C19:C25)</f>
        <v>1053</v>
      </c>
      <c r="D27" s="4">
        <f t="shared" si="7"/>
        <v>765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6</v>
      </c>
      <c r="J27" s="4">
        <f t="shared" si="7"/>
        <v>32</v>
      </c>
      <c r="K27" s="4">
        <f t="shared" si="7"/>
        <v>26</v>
      </c>
      <c r="L27" s="4">
        <f t="shared" si="7"/>
        <v>0</v>
      </c>
      <c r="M27" s="4">
        <f t="shared" si="7"/>
        <v>64</v>
      </c>
      <c r="N27" s="4">
        <f t="shared" si="7"/>
        <v>52</v>
      </c>
      <c r="O27" s="4">
        <f t="shared" si="7"/>
        <v>881</v>
      </c>
      <c r="P27" s="4">
        <f t="shared" si="7"/>
        <v>172</v>
      </c>
    </row>
    <row r="28" spans="3:16" ht="11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10" customFormat="1" ht="12" thickBot="1">
      <c r="A29" s="7"/>
      <c r="B29" s="8" t="s">
        <v>29</v>
      </c>
      <c r="C29" s="9">
        <f aca="true" t="shared" si="8" ref="C29:P29">SUM(C17+C27)</f>
        <v>37020</v>
      </c>
      <c r="D29" s="9">
        <f t="shared" si="8"/>
        <v>27120</v>
      </c>
      <c r="E29" s="9">
        <f t="shared" si="8"/>
        <v>8</v>
      </c>
      <c r="F29" s="9">
        <f t="shared" si="8"/>
        <v>0</v>
      </c>
      <c r="G29" s="9">
        <f t="shared" si="8"/>
        <v>0</v>
      </c>
      <c r="H29" s="9">
        <f t="shared" si="8"/>
        <v>13</v>
      </c>
      <c r="I29" s="9">
        <f t="shared" si="8"/>
        <v>1403</v>
      </c>
      <c r="J29" s="9">
        <f t="shared" si="8"/>
        <v>119</v>
      </c>
      <c r="K29" s="9">
        <f t="shared" si="8"/>
        <v>26</v>
      </c>
      <c r="L29" s="9">
        <f t="shared" si="8"/>
        <v>305</v>
      </c>
      <c r="M29" s="9">
        <f t="shared" si="8"/>
        <v>1874</v>
      </c>
      <c r="N29" s="9">
        <f t="shared" si="8"/>
        <v>4744</v>
      </c>
      <c r="O29" s="9">
        <f t="shared" si="8"/>
        <v>33738</v>
      </c>
      <c r="P29" s="9">
        <f t="shared" si="8"/>
        <v>3282</v>
      </c>
    </row>
    <row r="30" spans="1:16" s="10" customFormat="1" ht="11.25">
      <c r="A30" s="10" t="str">
        <f>+'agosto 2006'!A30</f>
        <v>Fuente: Superintendencia de Salud, Archivo Maestro de Suscripciones y Desahucio de contratos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="10" customFormat="1" ht="11.25">
      <c r="A31" s="10" t="s">
        <v>31</v>
      </c>
    </row>
    <row r="32" s="10" customFormat="1" ht="11.25">
      <c r="A32" s="10" t="s">
        <v>32</v>
      </c>
    </row>
    <row r="33" spans="1:2" s="10" customFormat="1" ht="11.25">
      <c r="A33" s="2" t="s">
        <v>33</v>
      </c>
      <c r="B33" s="2"/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  <row r="45" ht="11.25">
      <c r="A45" s="2" t="s">
        <v>45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>
      <c r="A3" s="17" t="s">
        <v>56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5" spans="1:16" ht="11.25">
      <c r="A5" s="13"/>
      <c r="B5" s="13"/>
      <c r="C5" s="13"/>
      <c r="D5" s="13"/>
      <c r="E5" s="20" t="s">
        <v>15</v>
      </c>
      <c r="F5" s="20"/>
      <c r="G5" s="20"/>
      <c r="H5" s="20"/>
      <c r="I5" s="20"/>
      <c r="J5" s="20"/>
      <c r="K5" s="20"/>
      <c r="L5" s="20"/>
      <c r="M5" s="13"/>
      <c r="N5" s="13"/>
      <c r="O5" s="13"/>
      <c r="P5" s="13"/>
    </row>
    <row r="6" spans="1:16" ht="11.25">
      <c r="A6" s="18" t="s">
        <v>0</v>
      </c>
      <c r="B6" s="18" t="s">
        <v>13</v>
      </c>
      <c r="C6" s="18" t="s">
        <v>14</v>
      </c>
      <c r="D6" s="18" t="s">
        <v>46</v>
      </c>
      <c r="E6" s="18" t="s">
        <v>16</v>
      </c>
      <c r="F6" s="18" t="s">
        <v>17</v>
      </c>
      <c r="G6" s="18" t="s">
        <v>18</v>
      </c>
      <c r="H6" s="18" t="s">
        <v>19</v>
      </c>
      <c r="I6" s="18" t="s">
        <v>21</v>
      </c>
      <c r="J6" s="18" t="s">
        <v>20</v>
      </c>
      <c r="K6" s="18" t="s">
        <v>22</v>
      </c>
      <c r="L6" s="18" t="s">
        <v>23</v>
      </c>
      <c r="M6" s="18" t="s">
        <v>24</v>
      </c>
      <c r="N6" s="18" t="s">
        <v>47</v>
      </c>
      <c r="O6" s="18" t="s">
        <v>25</v>
      </c>
      <c r="P6" s="18" t="s">
        <v>26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4088</v>
      </c>
      <c r="D8" s="4">
        <v>1840</v>
      </c>
      <c r="E8" s="4">
        <v>5</v>
      </c>
      <c r="F8" s="4"/>
      <c r="G8" s="4"/>
      <c r="H8" s="4">
        <v>1</v>
      </c>
      <c r="I8" s="4">
        <v>920</v>
      </c>
      <c r="J8" s="4">
        <v>11</v>
      </c>
      <c r="K8" s="4"/>
      <c r="L8" s="4">
        <v>11</v>
      </c>
      <c r="M8" s="4">
        <f aca="true" t="shared" si="0" ref="M8:M15">SUM(E8:L8)</f>
        <v>948</v>
      </c>
      <c r="N8" s="4">
        <v>461</v>
      </c>
      <c r="O8" s="4">
        <f aca="true" t="shared" si="1" ref="O8:O15">SUM(N8+M8+D8)</f>
        <v>3249</v>
      </c>
      <c r="P8" s="4">
        <f aca="true" t="shared" si="2" ref="P8:P15">SUM(C8-O8)</f>
        <v>839</v>
      </c>
    </row>
    <row r="9" spans="1:16" ht="11.25">
      <c r="A9" s="3">
        <v>70</v>
      </c>
      <c r="B9" s="2" t="s">
        <v>2</v>
      </c>
      <c r="C9" s="4">
        <v>500</v>
      </c>
      <c r="D9" s="4">
        <v>323</v>
      </c>
      <c r="E9" s="4"/>
      <c r="F9" s="4"/>
      <c r="G9" s="4"/>
      <c r="H9" s="4"/>
      <c r="I9" s="4">
        <v>68</v>
      </c>
      <c r="J9" s="4">
        <v>1</v>
      </c>
      <c r="K9" s="4"/>
      <c r="L9" s="4">
        <v>2</v>
      </c>
      <c r="M9" s="4">
        <f t="shared" si="0"/>
        <v>71</v>
      </c>
      <c r="N9" s="4">
        <v>70</v>
      </c>
      <c r="O9" s="4">
        <f t="shared" si="1"/>
        <v>464</v>
      </c>
      <c r="P9" s="4">
        <f t="shared" si="2"/>
        <v>36</v>
      </c>
    </row>
    <row r="10" spans="1:16" ht="11.25">
      <c r="A10" s="3">
        <v>78</v>
      </c>
      <c r="B10" s="2" t="s">
        <v>48</v>
      </c>
      <c r="C10" s="4">
        <v>5869</v>
      </c>
      <c r="D10" s="4">
        <v>6071</v>
      </c>
      <c r="E10" s="4">
        <v>7</v>
      </c>
      <c r="F10" s="4"/>
      <c r="G10" s="4"/>
      <c r="H10" s="4"/>
      <c r="I10" s="4"/>
      <c r="J10" s="4"/>
      <c r="K10" s="4"/>
      <c r="L10" s="4"/>
      <c r="M10" s="4">
        <f t="shared" si="0"/>
        <v>7</v>
      </c>
      <c r="N10" s="4">
        <v>66</v>
      </c>
      <c r="O10" s="4">
        <f t="shared" si="1"/>
        <v>6144</v>
      </c>
      <c r="P10" s="4">
        <f t="shared" si="2"/>
        <v>-275</v>
      </c>
    </row>
    <row r="11" spans="1:16" ht="11.25">
      <c r="A11" s="3">
        <v>80</v>
      </c>
      <c r="B11" s="2" t="s">
        <v>3</v>
      </c>
      <c r="C11" s="4">
        <v>1668</v>
      </c>
      <c r="D11" s="4">
        <v>1332</v>
      </c>
      <c r="E11" s="4"/>
      <c r="F11" s="4"/>
      <c r="G11" s="4"/>
      <c r="H11" s="4"/>
      <c r="I11" s="4">
        <v>183</v>
      </c>
      <c r="J11" s="4">
        <v>9</v>
      </c>
      <c r="K11" s="4"/>
      <c r="L11" s="4">
        <v>13</v>
      </c>
      <c r="M11" s="4">
        <f t="shared" si="0"/>
        <v>205</v>
      </c>
      <c r="N11" s="4">
        <v>195</v>
      </c>
      <c r="O11" s="4">
        <f t="shared" si="1"/>
        <v>1732</v>
      </c>
      <c r="P11" s="4">
        <f t="shared" si="2"/>
        <v>-64</v>
      </c>
    </row>
    <row r="12" spans="1:16" ht="11.25">
      <c r="A12" s="3">
        <v>88</v>
      </c>
      <c r="B12" s="2" t="s">
        <v>4</v>
      </c>
      <c r="C12" s="4">
        <v>3437</v>
      </c>
      <c r="D12" s="4">
        <v>1058</v>
      </c>
      <c r="E12" s="4">
        <v>1</v>
      </c>
      <c r="F12" s="4"/>
      <c r="G12" s="4"/>
      <c r="H12" s="4"/>
      <c r="I12" s="4">
        <v>123</v>
      </c>
      <c r="J12" s="4">
        <v>13</v>
      </c>
      <c r="K12" s="4"/>
      <c r="L12" s="4"/>
      <c r="M12" s="4">
        <f t="shared" si="0"/>
        <v>137</v>
      </c>
      <c r="N12" s="4">
        <v>120</v>
      </c>
      <c r="O12" s="4">
        <f t="shared" si="1"/>
        <v>1315</v>
      </c>
      <c r="P12" s="4">
        <f t="shared" si="2"/>
        <v>2122</v>
      </c>
    </row>
    <row r="13" spans="1:16" ht="11.25">
      <c r="A13" s="3">
        <v>99</v>
      </c>
      <c r="B13" s="2" t="s">
        <v>5</v>
      </c>
      <c r="C13" s="4">
        <v>7560</v>
      </c>
      <c r="D13" s="4">
        <v>5937</v>
      </c>
      <c r="E13" s="4"/>
      <c r="F13" s="4"/>
      <c r="G13" s="4"/>
      <c r="H13" s="4"/>
      <c r="I13" s="4">
        <v>1601</v>
      </c>
      <c r="J13" s="4">
        <v>64</v>
      </c>
      <c r="K13" s="4"/>
      <c r="L13" s="4">
        <v>42</v>
      </c>
      <c r="M13" s="4">
        <f t="shared" si="0"/>
        <v>1707</v>
      </c>
      <c r="N13" s="4">
        <v>1097</v>
      </c>
      <c r="O13" s="4">
        <f t="shared" si="1"/>
        <v>8741</v>
      </c>
      <c r="P13" s="4">
        <f t="shared" si="2"/>
        <v>-1181</v>
      </c>
    </row>
    <row r="14" spans="1:16" ht="11.25">
      <c r="A14" s="3">
        <v>104</v>
      </c>
      <c r="B14" s="2" t="s">
        <v>6</v>
      </c>
      <c r="C14" s="4">
        <v>418</v>
      </c>
      <c r="D14" s="4">
        <v>633</v>
      </c>
      <c r="E14" s="4">
        <v>1</v>
      </c>
      <c r="F14" s="4"/>
      <c r="G14" s="4"/>
      <c r="H14" s="4">
        <v>1</v>
      </c>
      <c r="I14" s="4">
        <v>3</v>
      </c>
      <c r="J14" s="4">
        <v>3</v>
      </c>
      <c r="K14" s="4"/>
      <c r="L14" s="4"/>
      <c r="M14" s="4">
        <f t="shared" si="0"/>
        <v>8</v>
      </c>
      <c r="N14" s="4">
        <v>142</v>
      </c>
      <c r="O14" s="4">
        <f t="shared" si="1"/>
        <v>783</v>
      </c>
      <c r="P14" s="4">
        <f t="shared" si="2"/>
        <v>-365</v>
      </c>
    </row>
    <row r="15" spans="1:16" ht="11.25">
      <c r="A15" s="3">
        <v>107</v>
      </c>
      <c r="B15" s="2" t="s">
        <v>7</v>
      </c>
      <c r="C15" s="4">
        <v>7468</v>
      </c>
      <c r="D15" s="4">
        <v>4831</v>
      </c>
      <c r="E15" s="4"/>
      <c r="F15" s="4"/>
      <c r="G15" s="4"/>
      <c r="H15" s="4">
        <v>2</v>
      </c>
      <c r="I15" s="4">
        <v>1089</v>
      </c>
      <c r="J15" s="4">
        <v>50</v>
      </c>
      <c r="K15" s="4"/>
      <c r="L15" s="4">
        <v>193</v>
      </c>
      <c r="M15" s="4">
        <f t="shared" si="0"/>
        <v>1334</v>
      </c>
      <c r="N15" s="4">
        <v>153</v>
      </c>
      <c r="O15" s="4">
        <f t="shared" si="1"/>
        <v>6318</v>
      </c>
      <c r="P15" s="4">
        <f t="shared" si="2"/>
        <v>1150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27</v>
      </c>
      <c r="C17" s="4">
        <f aca="true" t="shared" si="3" ref="C17:P17">SUM(C8:C15)</f>
        <v>31008</v>
      </c>
      <c r="D17" s="4">
        <f t="shared" si="3"/>
        <v>22025</v>
      </c>
      <c r="E17" s="4">
        <f t="shared" si="3"/>
        <v>14</v>
      </c>
      <c r="F17" s="4">
        <f t="shared" si="3"/>
        <v>0</v>
      </c>
      <c r="G17" s="4">
        <f t="shared" si="3"/>
        <v>0</v>
      </c>
      <c r="H17" s="4">
        <f t="shared" si="3"/>
        <v>4</v>
      </c>
      <c r="I17" s="4">
        <f t="shared" si="3"/>
        <v>3987</v>
      </c>
      <c r="J17" s="4">
        <f t="shared" si="3"/>
        <v>151</v>
      </c>
      <c r="K17" s="4">
        <f t="shared" si="3"/>
        <v>0</v>
      </c>
      <c r="L17" s="4">
        <f t="shared" si="3"/>
        <v>261</v>
      </c>
      <c r="M17" s="4">
        <f t="shared" si="3"/>
        <v>4417</v>
      </c>
      <c r="N17" s="4">
        <f t="shared" si="3"/>
        <v>2304</v>
      </c>
      <c r="O17" s="4">
        <f t="shared" si="3"/>
        <v>28746</v>
      </c>
      <c r="P17" s="4">
        <f t="shared" si="3"/>
        <v>2262</v>
      </c>
    </row>
    <row r="19" spans="1:16" ht="11.25">
      <c r="A19" s="5">
        <v>62</v>
      </c>
      <c r="B19" s="6" t="s">
        <v>8</v>
      </c>
      <c r="C19" s="4">
        <v>6</v>
      </c>
      <c r="D19" s="4">
        <v>6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5">SUM(E19:L19)</f>
        <v>0</v>
      </c>
      <c r="N19" s="4"/>
      <c r="O19" s="4">
        <f aca="true" t="shared" si="5" ref="O19:O25">SUM(N19+M19+D19)</f>
        <v>6</v>
      </c>
      <c r="P19" s="4">
        <f aca="true" t="shared" si="6" ref="P19:P25">SUM(C19-O19)</f>
        <v>0</v>
      </c>
    </row>
    <row r="20" spans="1:16" ht="11.25">
      <c r="A20" s="5">
        <v>63</v>
      </c>
      <c r="B20" s="6" t="s">
        <v>51</v>
      </c>
      <c r="C20" s="4">
        <v>30</v>
      </c>
      <c r="D20" s="4">
        <v>330</v>
      </c>
      <c r="E20" s="4"/>
      <c r="F20" s="4"/>
      <c r="G20" s="4">
        <v>23</v>
      </c>
      <c r="H20" s="4"/>
      <c r="I20" s="4"/>
      <c r="J20" s="4">
        <v>2</v>
      </c>
      <c r="K20" s="4">
        <v>8</v>
      </c>
      <c r="L20" s="4"/>
      <c r="M20" s="4">
        <f t="shared" si="4"/>
        <v>33</v>
      </c>
      <c r="N20" s="4"/>
      <c r="O20" s="4">
        <f t="shared" si="5"/>
        <v>363</v>
      </c>
      <c r="P20" s="4">
        <f t="shared" si="6"/>
        <v>-333</v>
      </c>
    </row>
    <row r="21" spans="1:16" ht="11.25">
      <c r="A21" s="5">
        <v>65</v>
      </c>
      <c r="B21" s="6" t="s">
        <v>9</v>
      </c>
      <c r="C21" s="4">
        <v>67</v>
      </c>
      <c r="D21" s="4">
        <v>29</v>
      </c>
      <c r="E21" s="4"/>
      <c r="F21" s="4"/>
      <c r="G21" s="4"/>
      <c r="H21" s="4"/>
      <c r="I21" s="4"/>
      <c r="J21" s="4">
        <v>2</v>
      </c>
      <c r="K21" s="4"/>
      <c r="L21" s="4"/>
      <c r="M21" s="4">
        <f t="shared" si="4"/>
        <v>2</v>
      </c>
      <c r="N21" s="4"/>
      <c r="O21" s="4">
        <f t="shared" si="5"/>
        <v>31</v>
      </c>
      <c r="P21" s="4">
        <f t="shared" si="6"/>
        <v>36</v>
      </c>
    </row>
    <row r="22" spans="1:16" ht="11.25">
      <c r="A22" s="5">
        <v>68</v>
      </c>
      <c r="B22" s="6" t="s">
        <v>10</v>
      </c>
      <c r="C22" s="4">
        <v>12</v>
      </c>
      <c r="D22" s="4">
        <v>2</v>
      </c>
      <c r="E22" s="4"/>
      <c r="F22" s="4"/>
      <c r="G22" s="4"/>
      <c r="H22" s="4"/>
      <c r="I22" s="4"/>
      <c r="J22" s="4"/>
      <c r="K22" s="4">
        <v>1</v>
      </c>
      <c r="L22" s="4"/>
      <c r="M22" s="4">
        <f t="shared" si="4"/>
        <v>1</v>
      </c>
      <c r="N22" s="4"/>
      <c r="O22" s="4">
        <f t="shared" si="5"/>
        <v>3</v>
      </c>
      <c r="P22" s="4">
        <f t="shared" si="6"/>
        <v>9</v>
      </c>
    </row>
    <row r="23" spans="1:16" ht="11.25">
      <c r="A23" s="5">
        <v>76</v>
      </c>
      <c r="B23" s="6" t="s">
        <v>50</v>
      </c>
      <c r="C23" s="4">
        <v>31</v>
      </c>
      <c r="D23" s="4">
        <v>11</v>
      </c>
      <c r="E23" s="4"/>
      <c r="F23" s="4"/>
      <c r="G23" s="4"/>
      <c r="H23" s="4"/>
      <c r="I23" s="4">
        <v>3</v>
      </c>
      <c r="J23" s="4">
        <v>18</v>
      </c>
      <c r="K23" s="4">
        <v>8</v>
      </c>
      <c r="L23" s="4"/>
      <c r="M23" s="4">
        <f t="shared" si="4"/>
        <v>29</v>
      </c>
      <c r="N23" s="4"/>
      <c r="O23" s="4">
        <f t="shared" si="5"/>
        <v>40</v>
      </c>
      <c r="P23" s="4">
        <f t="shared" si="6"/>
        <v>-9</v>
      </c>
    </row>
    <row r="24" spans="1:16" ht="11.25">
      <c r="A24" s="5">
        <v>81</v>
      </c>
      <c r="B24" s="6" t="s">
        <v>11</v>
      </c>
      <c r="C24" s="4">
        <v>714</v>
      </c>
      <c r="D24" s="4">
        <v>248</v>
      </c>
      <c r="E24" s="4"/>
      <c r="F24" s="4"/>
      <c r="G24" s="4"/>
      <c r="H24" s="4"/>
      <c r="I24" s="4"/>
      <c r="J24" s="4"/>
      <c r="K24" s="4"/>
      <c r="L24" s="4"/>
      <c r="M24" s="4">
        <f t="shared" si="4"/>
        <v>0</v>
      </c>
      <c r="N24" s="4">
        <v>66</v>
      </c>
      <c r="O24" s="4">
        <f t="shared" si="5"/>
        <v>314</v>
      </c>
      <c r="P24" s="4">
        <f t="shared" si="6"/>
        <v>400</v>
      </c>
    </row>
    <row r="25" spans="1:16" ht="11.25">
      <c r="A25" s="5">
        <v>94</v>
      </c>
      <c r="B25" s="6" t="s">
        <v>12</v>
      </c>
      <c r="C25" s="4">
        <v>8</v>
      </c>
      <c r="D25" s="4">
        <v>2</v>
      </c>
      <c r="E25" s="4"/>
      <c r="F25" s="4"/>
      <c r="G25" s="4"/>
      <c r="H25" s="4"/>
      <c r="I25" s="4"/>
      <c r="J25" s="4"/>
      <c r="K25" s="4">
        <v>5</v>
      </c>
      <c r="L25" s="4"/>
      <c r="M25" s="4">
        <f t="shared" si="4"/>
        <v>5</v>
      </c>
      <c r="N25" s="4"/>
      <c r="O25" s="4">
        <f t="shared" si="5"/>
        <v>7</v>
      </c>
      <c r="P25" s="4">
        <f t="shared" si="6"/>
        <v>1</v>
      </c>
    </row>
    <row r="26" spans="1:16" ht="11.25">
      <c r="A26" s="5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1.25">
      <c r="B27" s="2" t="s">
        <v>28</v>
      </c>
      <c r="C27" s="4">
        <f aca="true" t="shared" si="7" ref="C27:P27">SUM(C19:C25)</f>
        <v>868</v>
      </c>
      <c r="D27" s="4">
        <f t="shared" si="7"/>
        <v>628</v>
      </c>
      <c r="E27" s="4">
        <f t="shared" si="7"/>
        <v>0</v>
      </c>
      <c r="F27" s="4">
        <f t="shared" si="7"/>
        <v>0</v>
      </c>
      <c r="G27" s="4">
        <f t="shared" si="7"/>
        <v>23</v>
      </c>
      <c r="H27" s="4">
        <f t="shared" si="7"/>
        <v>0</v>
      </c>
      <c r="I27" s="4">
        <f t="shared" si="7"/>
        <v>3</v>
      </c>
      <c r="J27" s="4">
        <f t="shared" si="7"/>
        <v>22</v>
      </c>
      <c r="K27" s="4">
        <f t="shared" si="7"/>
        <v>22</v>
      </c>
      <c r="L27" s="4">
        <f t="shared" si="7"/>
        <v>0</v>
      </c>
      <c r="M27" s="4">
        <f t="shared" si="7"/>
        <v>70</v>
      </c>
      <c r="N27" s="4">
        <f t="shared" si="7"/>
        <v>66</v>
      </c>
      <c r="O27" s="4">
        <f t="shared" si="7"/>
        <v>764</v>
      </c>
      <c r="P27" s="4">
        <f t="shared" si="7"/>
        <v>104</v>
      </c>
    </row>
    <row r="28" spans="3:16" ht="11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10" customFormat="1" ht="12" thickBot="1">
      <c r="A29" s="7"/>
      <c r="B29" s="8" t="s">
        <v>29</v>
      </c>
      <c r="C29" s="9">
        <f aca="true" t="shared" si="8" ref="C29:P29">SUM(C17+C27)</f>
        <v>31876</v>
      </c>
      <c r="D29" s="9">
        <f t="shared" si="8"/>
        <v>22653</v>
      </c>
      <c r="E29" s="9">
        <f t="shared" si="8"/>
        <v>14</v>
      </c>
      <c r="F29" s="9">
        <f t="shared" si="8"/>
        <v>0</v>
      </c>
      <c r="G29" s="9">
        <f t="shared" si="8"/>
        <v>23</v>
      </c>
      <c r="H29" s="9">
        <f t="shared" si="8"/>
        <v>4</v>
      </c>
      <c r="I29" s="9">
        <f t="shared" si="8"/>
        <v>3990</v>
      </c>
      <c r="J29" s="9">
        <f t="shared" si="8"/>
        <v>173</v>
      </c>
      <c r="K29" s="9">
        <f t="shared" si="8"/>
        <v>22</v>
      </c>
      <c r="L29" s="9">
        <f t="shared" si="8"/>
        <v>261</v>
      </c>
      <c r="M29" s="9">
        <f t="shared" si="8"/>
        <v>4487</v>
      </c>
      <c r="N29" s="9">
        <f t="shared" si="8"/>
        <v>2370</v>
      </c>
      <c r="O29" s="9">
        <f t="shared" si="8"/>
        <v>29510</v>
      </c>
      <c r="P29" s="9">
        <f t="shared" si="8"/>
        <v>2366</v>
      </c>
    </row>
    <row r="30" spans="1:16" s="10" customFormat="1" ht="11.25">
      <c r="A30" s="10" t="str">
        <f>+'septiembre 2006'!A30</f>
        <v>Fuente: Superintendencia de Salud, Archivo Maestro de Suscripciones y Desahucio de contratos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="10" customFormat="1" ht="11.25">
      <c r="A31" s="10" t="s">
        <v>31</v>
      </c>
    </row>
    <row r="32" s="10" customFormat="1" ht="11.25">
      <c r="A32" s="10" t="s">
        <v>32</v>
      </c>
    </row>
    <row r="33" spans="1:2" s="10" customFormat="1" ht="11.25">
      <c r="A33" s="2" t="s">
        <v>33</v>
      </c>
      <c r="B33" s="2"/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  <row r="45" ht="11.25">
      <c r="A45" s="2" t="s">
        <v>45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Núñez Gómez</dc:creator>
  <cp:keywords/>
  <dc:description/>
  <cp:lastModifiedBy>rolmedo</cp:lastModifiedBy>
  <cp:lastPrinted>2002-12-09T20:17:27Z</cp:lastPrinted>
  <dcterms:created xsi:type="dcterms:W3CDTF">2002-12-03T17:58:47Z</dcterms:created>
  <dcterms:modified xsi:type="dcterms:W3CDTF">2007-02-16T15:03:01Z</dcterms:modified>
  <cp:category/>
  <cp:version/>
  <cp:contentType/>
  <cp:contentStatus/>
</cp:coreProperties>
</file>